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团支书、班长、团总支副书记" sheetId="1" r:id="rId1"/>
    <sheet name="团支委、班委、寝室长" sheetId="2" r:id="rId2"/>
    <sheet name="学园外（园、院级）学生组织" sheetId="5" r:id="rId3"/>
    <sheet name="班级列表" sheetId="7" state="hidden" r:id="rId4"/>
    <sheet name="下拉选择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<sst xmlns="http://schemas.openxmlformats.org/spreadsheetml/2006/main" count="201" uniqueCount="179">
  <si>
    <r>
      <rPr>
        <sz val="14"/>
        <color theme="1"/>
        <rFont val="方正小标宋简体"/>
        <charset val="134"/>
      </rPr>
      <t>云峰学园</t>
    </r>
    <r>
      <rPr>
        <sz val="14"/>
        <color theme="1"/>
        <rFont val="Times New Roman Regular"/>
        <charset val="134"/>
      </rPr>
      <t>2024-2025</t>
    </r>
    <r>
      <rPr>
        <sz val="14"/>
        <color theme="1"/>
        <rFont val="方正小标宋简体"/>
        <charset val="134"/>
      </rPr>
      <t>学年社会工作考核统计表（团支书、班长、团总支副书记）</t>
    </r>
  </si>
  <si>
    <t>此处用于核对，请勿修改数据。</t>
  </si>
  <si>
    <t>序号</t>
  </si>
  <si>
    <t>团总支名称</t>
  </si>
  <si>
    <t>学号</t>
  </si>
  <si>
    <t>姓名</t>
  </si>
  <si>
    <t>社会工作职务
（团支书/班长/团总支副书记）</t>
  </si>
  <si>
    <t>类别（A/B）</t>
  </si>
  <si>
    <t>担任时间
（&lt;半年/半年/一年）</t>
  </si>
  <si>
    <t>考核结果
（优秀/良好/合格/不合格）</t>
  </si>
  <si>
    <t>指导老师姓名</t>
  </si>
  <si>
    <t>总人次计算</t>
  </si>
  <si>
    <t>优秀率计算</t>
  </si>
  <si>
    <t>若一个人有多项职务，请分别填写。</t>
  </si>
  <si>
    <r>
      <rPr>
        <sz val="14"/>
        <color theme="1"/>
        <rFont val="方正小标宋简体"/>
        <charset val="134"/>
      </rPr>
      <t>云峰学园</t>
    </r>
    <r>
      <rPr>
        <sz val="14"/>
        <color theme="1"/>
        <rFont val="Times New Roman Regular"/>
        <charset val="134"/>
      </rPr>
      <t>2024-2025</t>
    </r>
    <r>
      <rPr>
        <sz val="14"/>
        <color theme="1"/>
        <rFont val="方正小标宋简体"/>
        <charset val="134"/>
      </rPr>
      <t>学年社会工作考核统计表（班委、团支委、寝室长）</t>
    </r>
  </si>
  <si>
    <t>班级名称</t>
  </si>
  <si>
    <t>社会工作职务
（团支委、班委、寝室长）</t>
  </si>
  <si>
    <r>
      <rPr>
        <sz val="14"/>
        <color theme="1"/>
        <rFont val="方正小标宋简体"/>
        <charset val="134"/>
      </rPr>
      <t>云峰学园</t>
    </r>
    <r>
      <rPr>
        <sz val="14"/>
        <color theme="1"/>
        <rFont val="Times New Roman Regular"/>
        <charset val="134"/>
      </rPr>
      <t>2024-2025</t>
    </r>
    <r>
      <rPr>
        <sz val="14"/>
        <color theme="1"/>
        <rFont val="方正小标宋简体"/>
        <charset val="134"/>
      </rPr>
      <t>学年社会工作考核统计表（学园外院园级学生组织）</t>
    </r>
  </si>
  <si>
    <t>学生组织名称</t>
  </si>
  <si>
    <t>社会工作职务
（部长团/干事/……）</t>
  </si>
  <si>
    <t>工科试验班（材料、化工与高分子）2401</t>
  </si>
  <si>
    <t>工科试验班（材料、化工与高分子）2402</t>
  </si>
  <si>
    <t>工科试验班（材料、化工与高分子）2403</t>
  </si>
  <si>
    <t>工科试验班（材料、化工与高分子）2404</t>
  </si>
  <si>
    <t>工科试验班（材料、化工与高分子）2405</t>
  </si>
  <si>
    <t>工科试验班（材料、化工与高分子）2406</t>
  </si>
  <si>
    <t>工科试验班（材料、化工与高分子）2407</t>
  </si>
  <si>
    <t>工科试验班（材料、化工与高分子）2408</t>
  </si>
  <si>
    <t>工科试验班（材料、化工与高分子）2409</t>
  </si>
  <si>
    <t>工科试验班（材料、化工与高分子）2410</t>
  </si>
  <si>
    <t>工科试验班（材料、化工与高分子）2411</t>
  </si>
  <si>
    <t>工科试验班（材料、化工与高分子）2412</t>
  </si>
  <si>
    <t>工科试验班（材料、化工与高分子）2413</t>
  </si>
  <si>
    <t>工科试验班（信息）2401</t>
  </si>
  <si>
    <t>工科试验班（信息）2402</t>
  </si>
  <si>
    <t>工科试验班（信息）2403</t>
  </si>
  <si>
    <t>工科试验班（信息）2404</t>
  </si>
  <si>
    <t>工科试验班（信息）2405</t>
  </si>
  <si>
    <t>工科试验班（信息）2406</t>
  </si>
  <si>
    <t>工科试验班（信息）2407</t>
  </si>
  <si>
    <t>工科试验班（信息）2408</t>
  </si>
  <si>
    <t>工科试验班（信息）2409</t>
  </si>
  <si>
    <t>工科试验班（信息）2410</t>
  </si>
  <si>
    <t>工科试验班（信息）2411</t>
  </si>
  <si>
    <t>工科试验班（信息）2412</t>
  </si>
  <si>
    <t>工科试验班（信息）2413</t>
  </si>
  <si>
    <t>工科试验班（信息）2414</t>
  </si>
  <si>
    <t>工科试验班（信息）2415</t>
  </si>
  <si>
    <t>工科试验班（信息）2416</t>
  </si>
  <si>
    <t>工科试验班（信息）2417</t>
  </si>
  <si>
    <t>工科试验班（信息）2418</t>
  </si>
  <si>
    <t>工科试验班（信息）2419</t>
  </si>
  <si>
    <t>工科试验班（信息）2420</t>
  </si>
  <si>
    <t>工科试验班（信息）2421</t>
  </si>
  <si>
    <t>工科试验班（信息）2422</t>
  </si>
  <si>
    <t>工科试验班（信息）2423</t>
  </si>
  <si>
    <t>工科试验班（信息）2424</t>
  </si>
  <si>
    <t>工科试验班（信息）2425</t>
  </si>
  <si>
    <t>工科试验班（信息）2426</t>
  </si>
  <si>
    <t>工科试验班（信息）2427</t>
  </si>
  <si>
    <t>工科试验班（信息）2428</t>
  </si>
  <si>
    <t>工科试验班（信息）2429</t>
  </si>
  <si>
    <t>工科试验班（信息）2430</t>
  </si>
  <si>
    <t>工科试验班（信息）2431</t>
  </si>
  <si>
    <t>工科试验班（信息）2432</t>
  </si>
  <si>
    <t>工科试验班（信息）2433</t>
  </si>
  <si>
    <t>工科试验班（信息）2434</t>
  </si>
  <si>
    <t>美术学2401</t>
  </si>
  <si>
    <t>艺术与科技2401</t>
  </si>
  <si>
    <t>应用生物科学（农学）2401</t>
  </si>
  <si>
    <t>应用生物科学（农学）2402</t>
  </si>
  <si>
    <t>应用生物科学（农学）2403</t>
  </si>
  <si>
    <t>应用生物科学（农学）2404</t>
  </si>
  <si>
    <t>应用生物科学（农学）2405</t>
  </si>
  <si>
    <t>应用生物科学（农学）2406</t>
  </si>
  <si>
    <t>应用生物科学（农学）2407</t>
  </si>
  <si>
    <t>应用生物科学（农学）2408</t>
  </si>
  <si>
    <t>应用生物科学（农学）2409</t>
  </si>
  <si>
    <t>应用生物科学（农学）2410</t>
  </si>
  <si>
    <t>应用生物科学（农学）2411</t>
  </si>
  <si>
    <t>应用生物科学（农学）2412</t>
  </si>
  <si>
    <t>应用生物科学（农学）2413</t>
  </si>
  <si>
    <t>应用生物科学（生工食品）2401</t>
  </si>
  <si>
    <t>应用生物科学（生工食品）2402</t>
  </si>
  <si>
    <t>应用生物科学（生工食品）2403</t>
  </si>
  <si>
    <t>应用生物科学（生工食品）2404</t>
  </si>
  <si>
    <t>智能体育工程2401</t>
  </si>
  <si>
    <t>第一团总支</t>
  </si>
  <si>
    <t>工科试验班（材化高）2301</t>
  </si>
  <si>
    <t>组织委员</t>
  </si>
  <si>
    <t>&lt;半年</t>
  </si>
  <si>
    <t>优秀</t>
  </si>
  <si>
    <t>A</t>
  </si>
  <si>
    <t>第二团总支</t>
  </si>
  <si>
    <t>工科试验班（材化高）2302</t>
  </si>
  <si>
    <t>宣传委员</t>
  </si>
  <si>
    <t>半年</t>
  </si>
  <si>
    <t>良好</t>
  </si>
  <si>
    <t>B</t>
  </si>
  <si>
    <t>第三团总支</t>
  </si>
  <si>
    <t>工科试验班（材化高）2303</t>
  </si>
  <si>
    <t>青志委员</t>
  </si>
  <si>
    <t>一年</t>
  </si>
  <si>
    <t>合格</t>
  </si>
  <si>
    <t>第四团总支</t>
  </si>
  <si>
    <t>工科试验班（材化高）2304</t>
  </si>
  <si>
    <t>学习委员</t>
  </si>
  <si>
    <t>不合格</t>
  </si>
  <si>
    <t>第五团总支</t>
  </si>
  <si>
    <t>工科试验班（材化高）2305</t>
  </si>
  <si>
    <t>心理委员</t>
  </si>
  <si>
    <t>第六团总支</t>
  </si>
  <si>
    <t>工科试验班（材化高）2306</t>
  </si>
  <si>
    <t>信息委员</t>
  </si>
  <si>
    <t>第七团总支</t>
  </si>
  <si>
    <t>工科试验班（材化高）2307</t>
  </si>
  <si>
    <t>生活委员</t>
  </si>
  <si>
    <t>第八团总支</t>
  </si>
  <si>
    <t>工科试验班（材化高）2308</t>
  </si>
  <si>
    <t>文体委员</t>
  </si>
  <si>
    <t>工科试验班（材化高）2309</t>
  </si>
  <si>
    <t>寝室长</t>
  </si>
  <si>
    <t>工科试验班（材化高）2310</t>
  </si>
  <si>
    <t>工科试验班（材化高）2311</t>
  </si>
  <si>
    <t>工科试验班（材化高）2312</t>
  </si>
  <si>
    <t>工科试验班（材化高）2313</t>
  </si>
  <si>
    <t>工科试验班（信息）2301</t>
  </si>
  <si>
    <t>工科试验班（信息）2302</t>
  </si>
  <si>
    <t>工科试验班（信息）2303</t>
  </si>
  <si>
    <t>工科试验班（信息）2304</t>
  </si>
  <si>
    <t>工科试验班（信息）2305</t>
  </si>
  <si>
    <t>工科试验班（信息）2306</t>
  </si>
  <si>
    <t>工科试验班（信息）2307</t>
  </si>
  <si>
    <t>工科试验班（信息）2308</t>
  </si>
  <si>
    <t>工科试验班（信息）2309</t>
  </si>
  <si>
    <t>工科试验班（信息）2310</t>
  </si>
  <si>
    <t>工科试验班（信息）2311</t>
  </si>
  <si>
    <t>工科试验班（信息）2312</t>
  </si>
  <si>
    <t>工科试验班（信息）2313</t>
  </si>
  <si>
    <t>工科试验班（信息）2314</t>
  </si>
  <si>
    <t>工科试验班（信息）2315</t>
  </si>
  <si>
    <t>工科试验班（信息）2316</t>
  </si>
  <si>
    <t>工科试验班（信息）2317</t>
  </si>
  <si>
    <t>工科试验班（信息）2318</t>
  </si>
  <si>
    <t>工科试验班（信息）2319</t>
  </si>
  <si>
    <t>工科试验班（信息）2320</t>
  </si>
  <si>
    <t>工科试验班（信息）2321</t>
  </si>
  <si>
    <t>工科试验班（信息）2322</t>
  </si>
  <si>
    <t>工科试验班（信息）2323</t>
  </si>
  <si>
    <t>工科试验班（信息）2324</t>
  </si>
  <si>
    <t>工科试验班（信息）2325</t>
  </si>
  <si>
    <t>工科试验班（信息）2326</t>
  </si>
  <si>
    <t>工科试验班（信息）2327</t>
  </si>
  <si>
    <t>工科试验班（信息）2328</t>
  </si>
  <si>
    <t>工科试验班（信息）2329</t>
  </si>
  <si>
    <t>工科试验班（信息）2330</t>
  </si>
  <si>
    <t>工科试验班（信息）2331</t>
  </si>
  <si>
    <t>工科试验班（信息）2332</t>
  </si>
  <si>
    <t>工科试验班（信息）2333</t>
  </si>
  <si>
    <t>美术学2301</t>
  </si>
  <si>
    <t>艺术与科技2301</t>
  </si>
  <si>
    <t>应用生物科学（农学）2305</t>
  </si>
  <si>
    <t>应用生物科学（农学）2306</t>
  </si>
  <si>
    <t>应用生物科学（农学）2307</t>
  </si>
  <si>
    <t>应用生物科学（农学）2308</t>
  </si>
  <si>
    <t>应用生物科学（农学）2309</t>
  </si>
  <si>
    <t>应用生物科学（农学）2310</t>
  </si>
  <si>
    <t>应用生物科学（农学）2311</t>
  </si>
  <si>
    <t>应用生物科学（农学）2312</t>
  </si>
  <si>
    <t>应用生物科学（农学）2313</t>
  </si>
  <si>
    <t>应用生物科学（农学）2314</t>
  </si>
  <si>
    <t>应用生物科学（农学）2315</t>
  </si>
  <si>
    <t>应用生物科学（农学）2316</t>
  </si>
  <si>
    <t>应用生物科学（农学）2317</t>
  </si>
  <si>
    <t>应用生物科学（生工食品）2301</t>
  </si>
  <si>
    <t>应用生物科学（生工食品）2302</t>
  </si>
  <si>
    <t>应用生物科学（生工食品）2303</t>
  </si>
  <si>
    <t>应用生物科学（生工食品）2304</t>
  </si>
  <si>
    <t>智能体育工程2301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</si>
</sst>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Times New Roman Regular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112395</xdr:colOff>
      <xdr:row>4</xdr:row>
      <xdr:rowOff>113030</xdr:rowOff>
    </xdr:from>
    <xdr:to>
      <xdr:col>16</xdr:col>
      <xdr:colOff>81915</xdr:colOff>
      <xdr:row>29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42040" y="1395730"/>
          <a:ext cx="4756785" cy="4331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128905</xdr:colOff>
      <xdr:row>4</xdr:row>
      <xdr:rowOff>174625</xdr:rowOff>
    </xdr:from>
    <xdr:to>
      <xdr:col>16</xdr:col>
      <xdr:colOff>98425</xdr:colOff>
      <xdr:row>30</xdr:row>
      <xdr:rowOff>6985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52125" y="1454150"/>
          <a:ext cx="4756785" cy="429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128905</xdr:colOff>
      <xdr:row>4</xdr:row>
      <xdr:rowOff>174625</xdr:rowOff>
    </xdr:from>
    <xdr:to>
      <xdr:col>16</xdr:col>
      <xdr:colOff>98425</xdr:colOff>
      <xdr:row>30</xdr:row>
      <xdr:rowOff>6985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8170" y="1454150"/>
          <a:ext cx="4756785" cy="429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30" zoomScaleNormal="130" workbookViewId="0">
      <selection activeCell="E9" sqref="E9"/>
    </sheetView>
  </sheetViews>
  <sheetFormatPr defaultColWidth="9.23008849557522" defaultRowHeight="13.5" outlineLevelRow="3"/>
  <cols>
    <col min="1" max="1" width="7.67256637168142" customWidth="1"/>
    <col min="2" max="2" width="17.3982300884956" customWidth="1"/>
    <col min="3" max="3" width="11.9557522123894" customWidth="1"/>
    <col min="4" max="4" width="14.4159292035398" customWidth="1"/>
    <col min="5" max="5" width="30.9646017699115" style="1" customWidth="1"/>
    <col min="7" max="7" width="21.7345132743363" customWidth="1"/>
    <col min="8" max="8" width="27.8849557522124" customWidth="1"/>
    <col min="9" max="9" width="13.8495575221239" customWidth="1"/>
    <col min="10" max="10" width="7.4070796460177" customWidth="1"/>
    <col min="12" max="12" width="12.7699115044248" customWidth="1"/>
    <col min="13" max="13" width="9.61946902654867"/>
  </cols>
  <sheetData>
    <row r="1" ht="39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10"/>
      <c r="L1" s="10"/>
      <c r="M1" s="10"/>
    </row>
    <row r="2" s="6" customFormat="1" ht="35" customHeight="1" spans="1:13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11" t="s">
        <v>11</v>
      </c>
      <c r="K2" s="10">
        <f>COUNT(A:A)</f>
        <v>1</v>
      </c>
      <c r="L2" s="15" t="s">
        <v>12</v>
      </c>
      <c r="M2" s="14">
        <f>COUNTIF(H:H,"优秀")/K2</f>
        <v>0</v>
      </c>
    </row>
    <row r="3" spans="1:13">
      <c r="A3" s="1">
        <v>1</v>
      </c>
      <c r="J3" s="13" t="s">
        <v>13</v>
      </c>
      <c r="K3" s="3"/>
      <c r="L3" s="3"/>
      <c r="M3" s="3"/>
    </row>
    <row r="4" spans="1:13">
      <c r="A4" s="1"/>
      <c r="J4" s="3"/>
      <c r="K4" s="3"/>
      <c r="L4" s="3"/>
      <c r="M4" s="3"/>
    </row>
  </sheetData>
  <mergeCells count="3">
    <mergeCell ref="A1:I1"/>
    <mergeCell ref="J1:M1"/>
    <mergeCell ref="J3:M4"/>
  </mergeCells>
  <conditionalFormatting sqref="M2">
    <cfRule type="cellIs" dxfId="0" priority="1" operator="greaterThan">
      <formula>0.3</formula>
    </cfRule>
  </conditionalFormatting>
  <dataValidations count="5">
    <dataValidation type="list" allowBlank="1" showInputMessage="1" showErrorMessage="1" sqref="B$1:B$1048576">
      <formula1>下拉选择!$A$1:$A$8</formula1>
    </dataValidation>
    <dataValidation type="list" allowBlank="1" showInputMessage="1" showErrorMessage="1" sqref="E$1:E$1048576">
      <formula1>"团支书,班长,团总支副书记"</formula1>
    </dataValidation>
    <dataValidation type="list" allowBlank="1" showInputMessage="1" showErrorMessage="1" sqref="F$1:F$1048576">
      <formula1>下拉选择!$K$1:$K$2</formula1>
    </dataValidation>
    <dataValidation type="list" allowBlank="1" showInputMessage="1" showErrorMessage="1" sqref="G$1:G$1048576">
      <formula1>下拉选择!$G$1:$G$3</formula1>
    </dataValidation>
    <dataValidation type="list" allowBlank="1" showInputMessage="1" showErrorMessage="1" sqref="H$1:H$1048576">
      <formula1>下拉选择!$I$1:$I$4</formula1>
    </dataValidation>
  </dataValidations>
  <pageMargins left="0.75" right="0.75" top="1" bottom="1" header="0.5" footer="0.5"/>
  <headerFooter/>
  <ignoredErrors>
    <ignoredError sqref="E2 B2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40" zoomScaleNormal="140" workbookViewId="0">
      <selection activeCell="E12" sqref="E12"/>
    </sheetView>
  </sheetViews>
  <sheetFormatPr defaultColWidth="9.23008849557522" defaultRowHeight="13.5" outlineLevelRow="3"/>
  <cols>
    <col min="1" max="1" width="7.67256637168142" customWidth="1"/>
    <col min="2" max="2" width="17.3982300884956" style="1" customWidth="1"/>
    <col min="5" max="5" width="30.9646017699115" style="1" customWidth="1"/>
    <col min="7" max="7" width="21.7345132743363" customWidth="1"/>
    <col min="8" max="8" width="27.3451327433628" customWidth="1"/>
    <col min="9" max="9" width="13.8495575221239" customWidth="1"/>
    <col min="10" max="10" width="7.4070796460177" customWidth="1"/>
    <col min="12" max="12" width="12.7699115044248" customWidth="1"/>
    <col min="13" max="13" width="9.61946902654867"/>
  </cols>
  <sheetData>
    <row r="1" ht="39" customHeight="1" spans="1:13">
      <c r="A1" s="7" t="s">
        <v>14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10"/>
      <c r="L1" s="10"/>
      <c r="M1" s="10"/>
    </row>
    <row r="2" s="6" customFormat="1" ht="35" customHeight="1" spans="1:13">
      <c r="A2" s="9" t="s">
        <v>2</v>
      </c>
      <c r="B2" s="9" t="s">
        <v>15</v>
      </c>
      <c r="C2" s="9" t="s">
        <v>4</v>
      </c>
      <c r="D2" s="9" t="s">
        <v>5</v>
      </c>
      <c r="E2" s="9" t="s">
        <v>16</v>
      </c>
      <c r="F2" s="9" t="s">
        <v>7</v>
      </c>
      <c r="G2" s="9" t="s">
        <v>8</v>
      </c>
      <c r="H2" s="9" t="s">
        <v>9</v>
      </c>
      <c r="I2" s="9" t="s">
        <v>10</v>
      </c>
      <c r="J2" s="11" t="s">
        <v>11</v>
      </c>
      <c r="K2" s="10">
        <f>COUNT(A:A)</f>
        <v>1</v>
      </c>
      <c r="L2" s="10" t="s">
        <v>12</v>
      </c>
      <c r="M2" s="14">
        <f>COUNTIF(H:H,"优秀")/K2</f>
        <v>0</v>
      </c>
    </row>
    <row r="3" spans="1:13">
      <c r="A3" s="1">
        <v>1</v>
      </c>
      <c r="J3" s="13" t="s">
        <v>13</v>
      </c>
      <c r="K3" s="3"/>
      <c r="L3" s="3"/>
      <c r="M3" s="3"/>
    </row>
    <row r="4" spans="1:13">
      <c r="A4" s="1"/>
      <c r="J4" s="3"/>
      <c r="K4" s="3"/>
      <c r="L4" s="3"/>
      <c r="M4" s="3"/>
    </row>
  </sheetData>
  <mergeCells count="3">
    <mergeCell ref="A1:I1"/>
    <mergeCell ref="J1:M1"/>
    <mergeCell ref="J3:M4"/>
  </mergeCells>
  <conditionalFormatting sqref="M2">
    <cfRule type="cellIs" dxfId="0" priority="1" operator="greaterThan">
      <formula>0.3</formula>
    </cfRule>
  </conditionalFormatting>
  <dataValidations count="5">
    <dataValidation type="list" allowBlank="1" showInputMessage="1" showErrorMessage="1" sqref="B$1:B$1048576">
      <formula1>班级列表!$A$1:$A$67</formula1>
    </dataValidation>
    <dataValidation type="list" allowBlank="1" showInputMessage="1" showErrorMessage="1" sqref="E$1:E$1048576">
      <formula1>下拉选择!$E$1:$E$9</formula1>
    </dataValidation>
    <dataValidation type="list" allowBlank="1" showInputMessage="1" showErrorMessage="1" sqref="F$1:F$1048576">
      <formula1>下拉选择!$K$1:$K$2</formula1>
    </dataValidation>
    <dataValidation type="list" allowBlank="1" showInputMessage="1" showErrorMessage="1" sqref="G$1:G$1048576">
      <formula1>下拉选择!$G$1:$G$3</formula1>
    </dataValidation>
    <dataValidation type="list" allowBlank="1" showInputMessage="1" showErrorMessage="1" sqref="H$1:H$1048576">
      <formula1>下拉选择!$I$1:$I$4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40" zoomScaleNormal="140" workbookViewId="0">
      <selection activeCell="D20" sqref="D20"/>
    </sheetView>
  </sheetViews>
  <sheetFormatPr defaultColWidth="9.23008849557522" defaultRowHeight="13.5" outlineLevelRow="3"/>
  <cols>
    <col min="1" max="1" width="7.67256637168142" customWidth="1"/>
    <col min="2" max="2" width="18.8761061946903" style="1" customWidth="1"/>
    <col min="5" max="5" width="30.9646017699115" style="1" customWidth="1"/>
    <col min="7" max="7" width="21.7345132743363" customWidth="1"/>
    <col min="8" max="8" width="27.3451327433628" customWidth="1"/>
    <col min="9" max="9" width="13.8495575221239" customWidth="1"/>
    <col min="10" max="10" width="7.4070796460177" customWidth="1"/>
    <col min="12" max="12" width="12.7699115044248" customWidth="1"/>
    <col min="13" max="13" width="9.61946902654867"/>
  </cols>
  <sheetData>
    <row r="1" ht="39" customHeight="1" spans="1:13">
      <c r="A1" s="7" t="s">
        <v>17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10"/>
      <c r="L1" s="10"/>
      <c r="M1" s="10"/>
    </row>
    <row r="2" s="6" customFormat="1" ht="35" customHeight="1" spans="1:13">
      <c r="A2" s="9" t="s">
        <v>2</v>
      </c>
      <c r="B2" s="9" t="s">
        <v>18</v>
      </c>
      <c r="C2" s="9" t="s">
        <v>4</v>
      </c>
      <c r="D2" s="9" t="s">
        <v>5</v>
      </c>
      <c r="E2" s="9" t="s">
        <v>19</v>
      </c>
      <c r="F2" s="9" t="s">
        <v>7</v>
      </c>
      <c r="G2" s="9" t="s">
        <v>8</v>
      </c>
      <c r="H2" s="9" t="s">
        <v>9</v>
      </c>
      <c r="I2" s="9" t="s">
        <v>10</v>
      </c>
      <c r="J2" s="11" t="s">
        <v>11</v>
      </c>
      <c r="K2" s="10">
        <f>COUNT(A:A)</f>
        <v>1</v>
      </c>
      <c r="L2" s="10" t="s">
        <v>12</v>
      </c>
      <c r="M2" s="12"/>
    </row>
    <row r="3" spans="1:13">
      <c r="A3" s="1">
        <v>1</v>
      </c>
      <c r="J3" s="13" t="s">
        <v>13</v>
      </c>
      <c r="K3" s="3"/>
      <c r="L3" s="3"/>
      <c r="M3" s="3"/>
    </row>
    <row r="4" spans="1:13">
      <c r="A4" s="1"/>
      <c r="J4" s="3"/>
      <c r="K4" s="3"/>
      <c r="L4" s="3"/>
      <c r="M4" s="3"/>
    </row>
  </sheetData>
  <mergeCells count="3">
    <mergeCell ref="A1:I1"/>
    <mergeCell ref="J1:M1"/>
    <mergeCell ref="J3:M4"/>
  </mergeCells>
  <conditionalFormatting sqref="M2">
    <cfRule type="cellIs" dxfId="0" priority="1" operator="greaterThan">
      <formula>0.3</formula>
    </cfRule>
  </conditionalFormatting>
  <dataValidations count="4">
    <dataValidation allowBlank="1" showInputMessage="1" showErrorMessage="1" sqref="B$1:B$1048576 E$1:E$1048576"/>
    <dataValidation type="list" allowBlank="1" showInputMessage="1" showErrorMessage="1" sqref="F$1:F$1048576">
      <formula1>下拉选择!$K$1:$K$2</formula1>
    </dataValidation>
    <dataValidation type="list" allowBlank="1" showInputMessage="1" showErrorMessage="1" sqref="G$1:G$1048576">
      <formula1>下拉选择!$G$1:$G$3</formula1>
    </dataValidation>
    <dataValidation type="list" allowBlank="1" showInputMessage="1" showErrorMessage="1" sqref="H$1:H$1048576">
      <formula1>下拉选择!$I$1:$I$4</formula1>
    </dataValidation>
  </dataValidation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"/>
  <sheetViews>
    <sheetView workbookViewId="0">
      <selection activeCell="G28" sqref="G28"/>
    </sheetView>
  </sheetViews>
  <sheetFormatPr defaultColWidth="9.02654867256637" defaultRowHeight="13.5"/>
  <cols>
    <col min="1" max="1" width="39.5132743362832" customWidth="1"/>
  </cols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  <row r="31" spans="1:1">
      <c r="A31" t="s">
        <v>50</v>
      </c>
    </row>
    <row r="32" spans="1:1">
      <c r="A32" t="s">
        <v>51</v>
      </c>
    </row>
    <row r="33" spans="1:1">
      <c r="A33" t="s">
        <v>52</v>
      </c>
    </row>
    <row r="34" spans="1:1">
      <c r="A34" t="s">
        <v>53</v>
      </c>
    </row>
    <row r="35" spans="1:1">
      <c r="A35" t="s">
        <v>54</v>
      </c>
    </row>
    <row r="36" spans="1:1">
      <c r="A36" t="s">
        <v>55</v>
      </c>
    </row>
    <row r="37" spans="1:1">
      <c r="A37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4" spans="1:1">
      <c r="A44" t="s">
        <v>63</v>
      </c>
    </row>
    <row r="45" spans="1:1">
      <c r="A45" t="s">
        <v>64</v>
      </c>
    </row>
    <row r="46" spans="1:1">
      <c r="A46" t="s">
        <v>65</v>
      </c>
    </row>
    <row r="47" spans="1:1">
      <c r="A47" t="s">
        <v>66</v>
      </c>
    </row>
    <row r="48" spans="1:1">
      <c r="A48" t="s">
        <v>67</v>
      </c>
    </row>
    <row r="49" spans="1:1">
      <c r="A49" t="s">
        <v>68</v>
      </c>
    </row>
    <row r="50" spans="1:1">
      <c r="A50" t="s">
        <v>69</v>
      </c>
    </row>
    <row r="51" spans="1:1">
      <c r="A51" t="s">
        <v>70</v>
      </c>
    </row>
    <row r="52" spans="1:1">
      <c r="A52" t="s">
        <v>71</v>
      </c>
    </row>
    <row r="53" spans="1:1">
      <c r="A53" t="s">
        <v>72</v>
      </c>
    </row>
    <row r="54" spans="1:1">
      <c r="A54" t="s">
        <v>73</v>
      </c>
    </row>
    <row r="55" spans="1:1">
      <c r="A55" t="s">
        <v>74</v>
      </c>
    </row>
    <row r="56" spans="1:1">
      <c r="A56" t="s">
        <v>75</v>
      </c>
    </row>
    <row r="57" spans="1:1">
      <c r="A57" t="s">
        <v>76</v>
      </c>
    </row>
    <row r="58" spans="1:1">
      <c r="A58" t="s">
        <v>77</v>
      </c>
    </row>
    <row r="59" spans="1:1">
      <c r="A59" t="s">
        <v>78</v>
      </c>
    </row>
    <row r="60" spans="1:1">
      <c r="A60" t="s">
        <v>79</v>
      </c>
    </row>
    <row r="61" spans="1:1">
      <c r="A61" t="s">
        <v>80</v>
      </c>
    </row>
    <row r="62" spans="1:1">
      <c r="A62" t="s">
        <v>81</v>
      </c>
    </row>
    <row r="63" spans="1:1">
      <c r="A63" t="s">
        <v>82</v>
      </c>
    </row>
    <row r="64" spans="1:1">
      <c r="A64" t="s">
        <v>83</v>
      </c>
    </row>
    <row r="65" spans="1:1">
      <c r="A65" t="s">
        <v>84</v>
      </c>
    </row>
    <row r="66" spans="1:1">
      <c r="A66" t="s">
        <v>85</v>
      </c>
    </row>
    <row r="67" spans="1:1">
      <c r="A67" s="5" t="s">
        <v>86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selection activeCell="C1" sqref="C1:C13"/>
    </sheetView>
  </sheetViews>
  <sheetFormatPr defaultColWidth="9.23008849557522" defaultRowHeight="13.5"/>
  <cols>
    <col min="1" max="1" width="16.9823008849558" customWidth="1"/>
    <col min="3" max="3" width="47" customWidth="1"/>
    <col min="5" max="5" width="11.3716814159292" style="1" customWidth="1"/>
  </cols>
  <sheetData>
    <row r="1" ht="15.75" spans="1:11">
      <c r="A1" t="s">
        <v>87</v>
      </c>
      <c r="C1" s="2" t="s">
        <v>88</v>
      </c>
      <c r="E1" s="3" t="s">
        <v>89</v>
      </c>
      <c r="G1" s="4" t="s">
        <v>90</v>
      </c>
      <c r="I1" s="4" t="s">
        <v>91</v>
      </c>
      <c r="K1" s="4" t="s">
        <v>92</v>
      </c>
    </row>
    <row r="2" ht="15.75" spans="1:11">
      <c r="A2" t="s">
        <v>93</v>
      </c>
      <c r="C2" s="2" t="s">
        <v>94</v>
      </c>
      <c r="E2" s="3" t="s">
        <v>95</v>
      </c>
      <c r="G2" s="4" t="s">
        <v>96</v>
      </c>
      <c r="I2" s="4" t="s">
        <v>97</v>
      </c>
      <c r="K2" s="4" t="s">
        <v>98</v>
      </c>
    </row>
    <row r="3" ht="15.75" spans="1:9">
      <c r="A3" t="s">
        <v>99</v>
      </c>
      <c r="C3" s="2" t="s">
        <v>100</v>
      </c>
      <c r="E3" s="3" t="s">
        <v>101</v>
      </c>
      <c r="G3" s="4" t="s">
        <v>102</v>
      </c>
      <c r="I3" s="4" t="s">
        <v>103</v>
      </c>
    </row>
    <row r="4" ht="15.75" spans="1:9">
      <c r="A4" t="s">
        <v>104</v>
      </c>
      <c r="C4" s="2" t="s">
        <v>105</v>
      </c>
      <c r="E4" s="3" t="s">
        <v>106</v>
      </c>
      <c r="I4" s="4" t="s">
        <v>107</v>
      </c>
    </row>
    <row r="5" ht="15.75" spans="1:5">
      <c r="A5" t="s">
        <v>108</v>
      </c>
      <c r="C5" s="2" t="s">
        <v>109</v>
      </c>
      <c r="E5" s="3" t="s">
        <v>110</v>
      </c>
    </row>
    <row r="6" ht="15.75" spans="1:5">
      <c r="A6" t="s">
        <v>111</v>
      </c>
      <c r="C6" s="2" t="s">
        <v>112</v>
      </c>
      <c r="E6" s="3" t="s">
        <v>113</v>
      </c>
    </row>
    <row r="7" ht="15.75" spans="1:5">
      <c r="A7" t="s">
        <v>114</v>
      </c>
      <c r="C7" s="2" t="s">
        <v>115</v>
      </c>
      <c r="E7" s="3" t="s">
        <v>116</v>
      </c>
    </row>
    <row r="8" ht="15.75" spans="1:5">
      <c r="A8" t="s">
        <v>117</v>
      </c>
      <c r="C8" s="2" t="s">
        <v>118</v>
      </c>
      <c r="E8" s="3" t="s">
        <v>119</v>
      </c>
    </row>
    <row r="9" ht="15.75" spans="3:5">
      <c r="C9" s="2" t="s">
        <v>120</v>
      </c>
      <c r="E9" s="3" t="s">
        <v>121</v>
      </c>
    </row>
    <row r="10" ht="15.75" spans="3:3">
      <c r="C10" s="2" t="s">
        <v>122</v>
      </c>
    </row>
    <row r="11" ht="15.75" spans="3:3">
      <c r="C11" s="2" t="s">
        <v>123</v>
      </c>
    </row>
    <row r="12" ht="15.75" spans="3:3">
      <c r="C12" s="2" t="s">
        <v>124</v>
      </c>
    </row>
    <row r="13" ht="15.75" spans="3:3">
      <c r="C13" s="2" t="s">
        <v>125</v>
      </c>
    </row>
    <row r="14" ht="15.75" spans="3:3">
      <c r="C14" s="2" t="s">
        <v>126</v>
      </c>
    </row>
    <row r="15" ht="15.75" spans="3:3">
      <c r="C15" s="2" t="s">
        <v>127</v>
      </c>
    </row>
    <row r="16" ht="15.75" spans="3:3">
      <c r="C16" s="2" t="s">
        <v>128</v>
      </c>
    </row>
    <row r="17" ht="15.75" spans="3:3">
      <c r="C17" s="2" t="s">
        <v>129</v>
      </c>
    </row>
    <row r="18" ht="15.75" spans="3:3">
      <c r="C18" s="2" t="s">
        <v>130</v>
      </c>
    </row>
    <row r="19" ht="15.75" spans="3:3">
      <c r="C19" s="2" t="s">
        <v>131</v>
      </c>
    </row>
    <row r="20" ht="15.75" spans="3:3">
      <c r="C20" s="2" t="s">
        <v>132</v>
      </c>
    </row>
    <row r="21" ht="15.75" spans="3:3">
      <c r="C21" s="2" t="s">
        <v>133</v>
      </c>
    </row>
    <row r="22" ht="15.75" spans="3:3">
      <c r="C22" s="2" t="s">
        <v>134</v>
      </c>
    </row>
    <row r="23" ht="15.75" spans="3:3">
      <c r="C23" s="2" t="s">
        <v>135</v>
      </c>
    </row>
    <row r="24" ht="15.75" spans="3:3">
      <c r="C24" s="2" t="s">
        <v>136</v>
      </c>
    </row>
    <row r="25" ht="15.75" spans="3:3">
      <c r="C25" s="2" t="s">
        <v>137</v>
      </c>
    </row>
    <row r="26" ht="15.75" spans="3:3">
      <c r="C26" s="2" t="s">
        <v>138</v>
      </c>
    </row>
    <row r="27" ht="15.75" spans="3:3">
      <c r="C27" s="2" t="s">
        <v>139</v>
      </c>
    </row>
    <row r="28" ht="15.75" spans="3:3">
      <c r="C28" s="2" t="s">
        <v>140</v>
      </c>
    </row>
    <row r="29" ht="15.75" spans="3:3">
      <c r="C29" s="2" t="s">
        <v>141</v>
      </c>
    </row>
    <row r="30" ht="15.75" spans="3:3">
      <c r="C30" s="2" t="s">
        <v>142</v>
      </c>
    </row>
    <row r="31" ht="15.75" spans="3:3">
      <c r="C31" s="2" t="s">
        <v>143</v>
      </c>
    </row>
    <row r="32" ht="15.75" spans="3:3">
      <c r="C32" s="2" t="s">
        <v>144</v>
      </c>
    </row>
    <row r="33" ht="15.75" spans="3:3">
      <c r="C33" s="2" t="s">
        <v>145</v>
      </c>
    </row>
    <row r="34" ht="15.75" spans="3:3">
      <c r="C34" s="2" t="s">
        <v>146</v>
      </c>
    </row>
    <row r="35" ht="15.75" spans="3:3">
      <c r="C35" s="2" t="s">
        <v>147</v>
      </c>
    </row>
    <row r="36" ht="15.75" spans="3:3">
      <c r="C36" s="2" t="s">
        <v>148</v>
      </c>
    </row>
    <row r="37" ht="15.75" spans="3:3">
      <c r="C37" s="2" t="s">
        <v>149</v>
      </c>
    </row>
    <row r="38" ht="15.75" spans="3:3">
      <c r="C38" s="2" t="s">
        <v>150</v>
      </c>
    </row>
    <row r="39" ht="15.75" spans="3:3">
      <c r="C39" s="2" t="s">
        <v>151</v>
      </c>
    </row>
    <row r="40" ht="15.75" spans="3:3">
      <c r="C40" s="2" t="s">
        <v>152</v>
      </c>
    </row>
    <row r="41" ht="15.75" spans="3:3">
      <c r="C41" s="2" t="s">
        <v>153</v>
      </c>
    </row>
    <row r="42" ht="15.75" spans="3:3">
      <c r="C42" s="2" t="s">
        <v>154</v>
      </c>
    </row>
    <row r="43" ht="15.75" spans="3:3">
      <c r="C43" s="2" t="s">
        <v>155</v>
      </c>
    </row>
    <row r="44" ht="15.75" spans="3:3">
      <c r="C44" s="2" t="s">
        <v>156</v>
      </c>
    </row>
    <row r="45" ht="15.75" spans="3:3">
      <c r="C45" s="2" t="s">
        <v>157</v>
      </c>
    </row>
    <row r="46" ht="15.75" spans="3:3">
      <c r="C46" s="2" t="s">
        <v>158</v>
      </c>
    </row>
    <row r="47" ht="15.75" spans="3:3">
      <c r="C47" s="2" t="s">
        <v>159</v>
      </c>
    </row>
    <row r="48" ht="15.75" spans="3:3">
      <c r="C48" s="2" t="s">
        <v>160</v>
      </c>
    </row>
    <row r="49" ht="15.75" spans="3:3">
      <c r="C49" s="2" t="s">
        <v>161</v>
      </c>
    </row>
    <row r="50" ht="15.75" spans="3:3">
      <c r="C50" s="2" t="s">
        <v>162</v>
      </c>
    </row>
    <row r="51" ht="15.75" spans="3:3">
      <c r="C51" s="2" t="s">
        <v>163</v>
      </c>
    </row>
    <row r="52" ht="15.75" spans="3:3">
      <c r="C52" s="2" t="s">
        <v>164</v>
      </c>
    </row>
    <row r="53" ht="15.75" spans="3:3">
      <c r="C53" s="2" t="s">
        <v>165</v>
      </c>
    </row>
    <row r="54" ht="15.75" spans="3:3">
      <c r="C54" s="2" t="s">
        <v>166</v>
      </c>
    </row>
    <row r="55" ht="15.75" spans="3:3">
      <c r="C55" s="2" t="s">
        <v>167</v>
      </c>
    </row>
    <row r="56" ht="15.75" spans="3:3">
      <c r="C56" s="2" t="s">
        <v>168</v>
      </c>
    </row>
    <row r="57" ht="15.75" spans="3:3">
      <c r="C57" s="2" t="s">
        <v>169</v>
      </c>
    </row>
    <row r="58" ht="15.75" spans="3:3">
      <c r="C58" s="2" t="s">
        <v>170</v>
      </c>
    </row>
    <row r="59" ht="15.75" spans="3:3">
      <c r="C59" s="2" t="s">
        <v>171</v>
      </c>
    </row>
    <row r="60" ht="15.75" spans="3:3">
      <c r="C60" s="2" t="s">
        <v>172</v>
      </c>
    </row>
    <row r="61" ht="15.75" spans="3:3">
      <c r="C61" s="2" t="s">
        <v>173</v>
      </c>
    </row>
    <row r="62" ht="15.75" spans="3:3">
      <c r="C62" s="2" t="s">
        <v>174</v>
      </c>
    </row>
    <row r="63" ht="15.75" spans="3:3">
      <c r="C63" s="2" t="s">
        <v>175</v>
      </c>
    </row>
    <row r="64" ht="15.75" spans="3:3">
      <c r="C64" s="2" t="s">
        <v>176</v>
      </c>
    </row>
    <row r="65" ht="15.75" spans="3:3">
      <c r="C65" s="2" t="s">
        <v>177</v>
      </c>
    </row>
    <row r="66" ht="15.75" spans="3:3">
      <c r="C66" s="2" t="s">
        <v>178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团支书、班长、团总支副书记</vt:lpstr>
      <vt:lpstr>团支委、班委、寝室长</vt:lpstr>
      <vt:lpstr>学园外（园、院级）学生组织</vt:lpstr>
      <vt:lpstr>班级列表</vt:lpstr>
      <vt:lpstr>下拉选择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</dc:creator>
  <cp:lastModifiedBy>楼lct</cp:lastModifiedBy>
  <dcterms:created xsi:type="dcterms:W3CDTF">2023-06-04T01:38:00Z</dcterms:created>
  <dcterms:modified xsi:type="dcterms:W3CDTF">2025-05-09T09:08:01Z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2B9AF9312BD9F5C7F8477964D20CE3A1_41</vt:lpwstr>
  </property>
  <property fmtid="{D5CDD505-2E9C-101B-9397-08002B2CF9AE}" pid="3" name="KSOProductBuildVer">
    <vt:lpwstr>2052-12.1.0.20784</vt:lpwstr>
  </property>
</Properties>
</file>