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6120" tabRatio="771" firstSheet="38" activeTab="38"/>
  </bookViews>
  <sheets>
    <sheet name="工科试验班（材料、化工与高分子）2201" sheetId="2" r:id="rId1"/>
    <sheet name="工科试验班（材料、化工与高分子）2202" sheetId="3" r:id="rId2"/>
    <sheet name="工科试验班（材料、化工与高分子）2203" sheetId="4" r:id="rId3"/>
    <sheet name="工科试验班（材料、化工与高分子）2204" sheetId="5" r:id="rId4"/>
    <sheet name="工科试验班（材料、化工与高分子）2205" sheetId="6" r:id="rId5"/>
    <sheet name="工科试验班（材料、化工与高分子）2206" sheetId="7" r:id="rId6"/>
    <sheet name="工科试验班（材料、化工与高分子）2207" sheetId="8" r:id="rId7"/>
    <sheet name="工科试验班（材料、化工与高分子）2208" sheetId="9" r:id="rId8"/>
    <sheet name="工科试验班（材料、化工与高分子）2209" sheetId="10" r:id="rId9"/>
    <sheet name="工科试验班（材料、化工与高分子）2210" sheetId="11" r:id="rId10"/>
    <sheet name="工科试验班（材料、化工与高分子）2211" sheetId="12" r:id="rId11"/>
    <sheet name="工科试验班（材料、化工与高分子）2212" sheetId="13" r:id="rId12"/>
    <sheet name="工科试验班（材料、化工与高分子）2213" sheetId="14" r:id="rId13"/>
    <sheet name="工科试验班（信息）2201" sheetId="15" r:id="rId14"/>
    <sheet name="工科试验班（信息）2202" sheetId="16" r:id="rId15"/>
    <sheet name="工科试验班（信息）2203" sheetId="17" r:id="rId16"/>
    <sheet name="工科试验班（信息）2204" sheetId="18" r:id="rId17"/>
    <sheet name="工科试验班（信息）2205" sheetId="19" r:id="rId18"/>
    <sheet name="工科试验班（信息）2206" sheetId="20" r:id="rId19"/>
    <sheet name="工科试验班（信息）2207" sheetId="21" r:id="rId20"/>
    <sheet name="工科试验班（信息）2208" sheetId="22" r:id="rId21"/>
    <sheet name="工科试验班（信息）2209" sheetId="23" r:id="rId22"/>
    <sheet name="工科试验班（信息）2210" sheetId="24" r:id="rId23"/>
    <sheet name="工科试验班（信息）2211" sheetId="25" r:id="rId24"/>
    <sheet name="工科试验班（信息）2212" sheetId="26" r:id="rId25"/>
    <sheet name="工科试验班（信息）2213" sheetId="27" r:id="rId26"/>
    <sheet name="工科试验班（信息）2214" sheetId="28" r:id="rId27"/>
    <sheet name="工科试验班（信息）2215" sheetId="29" r:id="rId28"/>
    <sheet name="工科试验班（信息）2216" sheetId="30" r:id="rId29"/>
    <sheet name="工科试验班（信息）2217" sheetId="31" r:id="rId30"/>
    <sheet name="工科试验班（信息）2218" sheetId="32" r:id="rId31"/>
    <sheet name="工科试验班（信息）2219" sheetId="33" r:id="rId32"/>
    <sheet name="工科试验班（信息）2220" sheetId="34" r:id="rId33"/>
    <sheet name="工科试验班（信息）2221" sheetId="35" r:id="rId34"/>
    <sheet name="工科试验班（信息）2222" sheetId="36" r:id="rId35"/>
    <sheet name="工科试验班（信息）2223" sheetId="37" r:id="rId36"/>
    <sheet name="工科试验班（信息）2224" sheetId="38" r:id="rId37"/>
    <sheet name="工科试验班（信息）2225" sheetId="39" r:id="rId38"/>
    <sheet name="工科试验班（信息）2226" sheetId="40" r:id="rId39"/>
    <sheet name="工科试验班（信息）2227" sheetId="41" r:id="rId40"/>
    <sheet name="工科试验班（信息）2228" sheetId="42" r:id="rId41"/>
    <sheet name="工科试验班（信息）2229" sheetId="43" r:id="rId42"/>
    <sheet name="工科试验班（信息）2230" sheetId="44" r:id="rId43"/>
    <sheet name="工科试验班（信息）2231" sheetId="45" r:id="rId44"/>
    <sheet name="工科试验班（信息）2232" sheetId="46" r:id="rId45"/>
    <sheet name="工科试验班（信息）2233" sheetId="47" r:id="rId46"/>
    <sheet name="工科试验班（信息）2234" sheetId="48" r:id="rId47"/>
    <sheet name="艺术与科技2201" sheetId="49" r:id="rId48"/>
    <sheet name="应用生物科学（农学）2205" sheetId="50" r:id="rId49"/>
    <sheet name="应用生物科学（农学）2206" sheetId="51" r:id="rId50"/>
    <sheet name="应用生物科学（农学）2207" sheetId="52" r:id="rId51"/>
    <sheet name="应用生物科学（农学）2208" sheetId="53" r:id="rId52"/>
    <sheet name="应用生物科学（农学）2209" sheetId="54" r:id="rId53"/>
    <sheet name="应用生物科学（农学）2210" sheetId="55" r:id="rId54"/>
    <sheet name="应用生物科学（农学）2211" sheetId="56" r:id="rId55"/>
    <sheet name="应用生物科学（农学）2212" sheetId="57" r:id="rId56"/>
    <sheet name="应用生物科学（农学）2213" sheetId="58" r:id="rId57"/>
    <sheet name="应用生物科学（农学）2214" sheetId="59" r:id="rId58"/>
    <sheet name="应用生物科学（农学）2215" sheetId="60" r:id="rId59"/>
    <sheet name="应用生物科学（农学）2216" sheetId="61" r:id="rId60"/>
    <sheet name="应用生物科学（农学）2217" sheetId="62" r:id="rId61"/>
    <sheet name="应用生物科学（生工食品）2201" sheetId="63" r:id="rId62"/>
    <sheet name="应用生物科学（生工食品）2202" sheetId="64" r:id="rId63"/>
    <sheet name="应用生物科学（生工食品）2203" sheetId="65" r:id="rId64"/>
    <sheet name="应用生物科学（生工食品）2204" sheetId="66" r:id="rId65"/>
    <sheet name="中国画2201" sheetId="67" r:id="rId66"/>
  </sheets>
  <definedNames>
    <definedName name="_xlnm._FilterDatabase" localSheetId="0" hidden="1">'工科试验班（材料、化工与高分子）2201'!$A$1:$M$28</definedName>
    <definedName name="_xlnm._FilterDatabase" localSheetId="1" hidden="1">'工科试验班（材料、化工与高分子）2202'!$A$1:$M$27</definedName>
    <definedName name="_xlnm._FilterDatabase" localSheetId="2" hidden="1">'工科试验班（材料、化工与高分子）2203'!$A$1:$M$25</definedName>
    <definedName name="_xlnm._FilterDatabase" localSheetId="3" hidden="1">'工科试验班（材料、化工与高分子）2204'!$A$1:$M$25</definedName>
    <definedName name="_xlnm._FilterDatabase" localSheetId="4" hidden="1">'工科试验班（材料、化工与高分子）2205'!$A$1:$M$27</definedName>
    <definedName name="_xlnm._FilterDatabase" localSheetId="5" hidden="1">'工科试验班（材料、化工与高分子）2206'!$A$1:$M$27</definedName>
    <definedName name="_xlnm._FilterDatabase" localSheetId="6" hidden="1">'工科试验班（材料、化工与高分子）2207'!$A$1:$M$27</definedName>
    <definedName name="_xlnm._FilterDatabase" localSheetId="7" hidden="1">'工科试验班（材料、化工与高分子）2208'!$A$1:$M$26</definedName>
    <definedName name="_xlnm._FilterDatabase" localSheetId="8" hidden="1">'工科试验班（材料、化工与高分子）2209'!$A$1:$M$27</definedName>
    <definedName name="_xlnm._FilterDatabase" localSheetId="9" hidden="1">'工科试验班（材料、化工与高分子）2210'!$A$1:$M$28</definedName>
    <definedName name="_xlnm._FilterDatabase" localSheetId="10" hidden="1">'工科试验班（材料、化工与高分子）2211'!$A$1:$M$27</definedName>
    <definedName name="_xlnm._FilterDatabase" localSheetId="11" hidden="1">'工科试验班（材料、化工与高分子）2212'!$A$1:$M$27</definedName>
    <definedName name="_xlnm._FilterDatabase" localSheetId="12" hidden="1">'工科试验班（材料、化工与高分子）2213'!$A$1:$M$25</definedName>
    <definedName name="_xlnm._FilterDatabase" localSheetId="13" hidden="1">'工科试验班（信息）2201'!$A$1:$M$23</definedName>
    <definedName name="_xlnm._FilterDatabase" localSheetId="14" hidden="1">'工科试验班（信息）2202'!$A$1:$M$21</definedName>
    <definedName name="_xlnm._FilterDatabase" localSheetId="15" hidden="1">'工科试验班（信息）2203'!$A$1:$M$27</definedName>
    <definedName name="_xlnm._FilterDatabase" localSheetId="16" hidden="1">'工科试验班（信息）2204'!$A$1:$M$25</definedName>
    <definedName name="_xlnm._FilterDatabase" localSheetId="17" hidden="1">'工科试验班（信息）2205'!$A$1:$M$25</definedName>
    <definedName name="_xlnm._FilterDatabase" localSheetId="18" hidden="1">'工科试验班（信息）2206'!$A$1:$M$25</definedName>
    <definedName name="_xlnm._FilterDatabase" localSheetId="19" hidden="1">'工科试验班（信息）2207'!$A$1:$M$25</definedName>
    <definedName name="_xlnm._FilterDatabase" localSheetId="20" hidden="1">'工科试验班（信息）2208'!$A$1:$M$19</definedName>
    <definedName name="_xlnm._FilterDatabase" localSheetId="21" hidden="1">'工科试验班（信息）2209'!$A$1:$M$18</definedName>
    <definedName name="_xlnm._FilterDatabase" localSheetId="22" hidden="1">'工科试验班（信息）2210'!$A$1:$M$26</definedName>
    <definedName name="_xlnm._FilterDatabase" localSheetId="23" hidden="1">'工科试验班（信息）2211'!$A$1:$M$27</definedName>
    <definedName name="_xlnm._FilterDatabase" localSheetId="24" hidden="1">'工科试验班（信息）2212'!$A$1:$M$27</definedName>
    <definedName name="_xlnm._FilterDatabase" localSheetId="25" hidden="1">'工科试验班（信息）2213'!$A$1:$M$28</definedName>
    <definedName name="_xlnm._FilterDatabase" localSheetId="26" hidden="1">'工科试验班（信息）2214'!$A$1:$M$27</definedName>
    <definedName name="_xlnm._FilterDatabase" localSheetId="27" hidden="1">'工科试验班（信息）2215'!$A$1:$M$27</definedName>
    <definedName name="_xlnm._FilterDatabase" localSheetId="28" hidden="1">'工科试验班（信息）2216'!$A$1:$M$27</definedName>
    <definedName name="_xlnm._FilterDatabase" localSheetId="29" hidden="1">'工科试验班（信息）2217'!$A$1:$M$27</definedName>
    <definedName name="_xlnm._FilterDatabase" localSheetId="30" hidden="1">'工科试验班（信息）2218'!$A$1:$M$27</definedName>
    <definedName name="_xlnm._FilterDatabase" localSheetId="31" hidden="1">'工科试验班（信息）2219'!$A$1:$M$26</definedName>
    <definedName name="_xlnm._FilterDatabase" localSheetId="32" hidden="1">'工科试验班（信息）2220'!$A$1:$M$26</definedName>
    <definedName name="_xlnm._FilterDatabase" localSheetId="33" hidden="1">'工科试验班（信息）2221'!$A$1:$M$27</definedName>
    <definedName name="_xlnm._FilterDatabase" localSheetId="34" hidden="1">'工科试验班（信息）2222'!$A$1:$M$28</definedName>
    <definedName name="_xlnm._FilterDatabase" localSheetId="35" hidden="1">'工科试验班（信息）2223'!$A$1:$M$24</definedName>
    <definedName name="_xlnm._FilterDatabase" localSheetId="36" hidden="1">'工科试验班（信息）2224'!$A$1:$M$26</definedName>
    <definedName name="_xlnm._FilterDatabase" localSheetId="37" hidden="1">'工科试验班（信息）2225'!$A$1:$M$26</definedName>
    <definedName name="_xlnm._FilterDatabase" localSheetId="38" hidden="1">'工科试验班（信息）2226'!$A$1:$M$25</definedName>
    <definedName name="_xlnm._FilterDatabase" localSheetId="39" hidden="1">'工科试验班（信息）2227'!$A$1:$M$25</definedName>
    <definedName name="_xlnm._FilterDatabase" localSheetId="40" hidden="1">'工科试验班（信息）2228'!$A$1:$M$25</definedName>
    <definedName name="_xlnm._FilterDatabase" localSheetId="41" hidden="1">'工科试验班（信息）2229'!$A$1:$M$25</definedName>
    <definedName name="_xlnm._FilterDatabase" localSheetId="42" hidden="1">'工科试验班（信息）2230'!$A$1:$M$25</definedName>
    <definedName name="_xlnm._FilterDatabase" localSheetId="43" hidden="1">'工科试验班（信息）2231'!$A$1:$M$25</definedName>
    <definedName name="_xlnm._FilterDatabase" localSheetId="44" hidden="1">'工科试验班（信息）2232'!$A$1:$M$25</definedName>
    <definedName name="_xlnm._FilterDatabase" localSheetId="45" hidden="1">'工科试验班（信息）2233'!$A$1:$M$25</definedName>
    <definedName name="_xlnm._FilterDatabase" localSheetId="46" hidden="1">'工科试验班（信息）2234'!$A$1:$M$25</definedName>
    <definedName name="_xlnm._FilterDatabase" localSheetId="47" hidden="1">艺术与科技2201!$A$1:$M$31</definedName>
    <definedName name="_xlnm._FilterDatabase" localSheetId="48" hidden="1">'应用生物科学（农学）2205'!$A$1:$M$27</definedName>
    <definedName name="_xlnm._FilterDatabase" localSheetId="49" hidden="1">'应用生物科学（农学）2206'!$A$1:$M$27</definedName>
    <definedName name="_xlnm._FilterDatabase" localSheetId="50" hidden="1">'应用生物科学（农学）2207'!$A$1:$M$29</definedName>
    <definedName name="_xlnm._FilterDatabase" localSheetId="51" hidden="1">'应用生物科学（农学）2208'!$A$1:$M$29</definedName>
    <definedName name="_xlnm._FilterDatabase" localSheetId="52" hidden="1">'应用生物科学（农学）2209'!$A$1:$M$27</definedName>
    <definedName name="_xlnm._FilterDatabase" localSheetId="53" hidden="1">'应用生物科学（农学）2210'!$A$1:$M$27</definedName>
    <definedName name="_xlnm._FilterDatabase" localSheetId="54" hidden="1">'应用生物科学（农学）2211'!$A$1:$M$27</definedName>
    <definedName name="_xlnm._FilterDatabase" localSheetId="55" hidden="1">'应用生物科学（农学）2212'!$A$1:$M$27</definedName>
    <definedName name="_xlnm._FilterDatabase" localSheetId="56" hidden="1">'应用生物科学（农学）2213'!$A$1:$M$27</definedName>
    <definedName name="_xlnm._FilterDatabase" localSheetId="57" hidden="1">'应用生物科学（农学）2214'!$A$1:$M$27</definedName>
    <definedName name="_xlnm._FilterDatabase" localSheetId="58" hidden="1">'应用生物科学（农学）2215'!$A$1:$M$26</definedName>
    <definedName name="_xlnm._FilterDatabase" localSheetId="59" hidden="1">'应用生物科学（农学）2216'!$A$1:$M$26</definedName>
    <definedName name="_xlnm._FilterDatabase" localSheetId="60" hidden="1">'应用生物科学（农学）2217'!$A$1:$M$28</definedName>
    <definedName name="_xlnm._FilterDatabase" localSheetId="61" hidden="1">'应用生物科学（生工食品）2201'!$A$1:$M$26</definedName>
    <definedName name="_xlnm._FilterDatabase" localSheetId="62" hidden="1">'应用生物科学（生工食品）2202'!$A$1:$M$25</definedName>
    <definedName name="_xlnm._FilterDatabase" localSheetId="63" hidden="1">'应用生物科学（生工食品）2203'!$A$1:$M$25</definedName>
    <definedName name="_xlnm._FilterDatabase" localSheetId="64" hidden="1">'应用生物科学（生工食品）2204'!$A$1:$M$25</definedName>
    <definedName name="_xlnm._FilterDatabase" localSheetId="65" hidden="1">中国画2201!$A$1:$M$19</definedName>
  </definedNames>
  <calcPr calcId="144525"/>
</workbook>
</file>

<file path=xl/sharedStrings.xml><?xml version="1.0" encoding="utf-8"?>
<sst xmlns="http://schemas.openxmlformats.org/spreadsheetml/2006/main" count="5820" uniqueCount="1733">
  <si>
    <t>学号</t>
  </si>
  <si>
    <t>大类</t>
  </si>
  <si>
    <t>班级</t>
  </si>
  <si>
    <t>班级参评人数</t>
  </si>
  <si>
    <t>活动记实分数</t>
  </si>
  <si>
    <t>活动记实排名</t>
  </si>
  <si>
    <t>宿舍卫生</t>
  </si>
  <si>
    <t>宿舍卫生排名</t>
  </si>
  <si>
    <t>班团评议排名</t>
  </si>
  <si>
    <t>排名值</t>
  </si>
  <si>
    <t>排名</t>
  </si>
  <si>
    <t>排名百分比</t>
  </si>
  <si>
    <t>思政等级</t>
  </si>
  <si>
    <t>3210103240</t>
  </si>
  <si>
    <t>工科试验班（材料、化工与高分子）</t>
  </si>
  <si>
    <t>工科试验班（材料、化工与高分子）2201</t>
  </si>
  <si>
    <t>3220100372</t>
  </si>
  <si>
    <t>3220100615</t>
  </si>
  <si>
    <t>3220100882</t>
  </si>
  <si>
    <t>3220100934</t>
  </si>
  <si>
    <t>3220101567</t>
  </si>
  <si>
    <t>3220101590</t>
  </si>
  <si>
    <t>3220101701</t>
  </si>
  <si>
    <t>3220101782</t>
  </si>
  <si>
    <t>3220102505</t>
  </si>
  <si>
    <t>3220102519</t>
  </si>
  <si>
    <t>3220102686</t>
  </si>
  <si>
    <t>3220102810</t>
  </si>
  <si>
    <t>3220102865</t>
  </si>
  <si>
    <t>3220103354</t>
  </si>
  <si>
    <t>3220103367</t>
  </si>
  <si>
    <t>3220103407</t>
  </si>
  <si>
    <t>3220103687</t>
  </si>
  <si>
    <t>3220103710</t>
  </si>
  <si>
    <t>3220103745</t>
  </si>
  <si>
    <t>3220103905</t>
  </si>
  <si>
    <t>3220103938</t>
  </si>
  <si>
    <t>3220103946</t>
  </si>
  <si>
    <t>3220104539</t>
  </si>
  <si>
    <t>3220104616</t>
  </si>
  <si>
    <t>3220105387</t>
  </si>
  <si>
    <t>3220105792</t>
  </si>
  <si>
    <t>3220100493</t>
  </si>
  <si>
    <t>工科试验班（材料、化工与高分子）2202</t>
  </si>
  <si>
    <t>3220100789</t>
  </si>
  <si>
    <t>3220100988</t>
  </si>
  <si>
    <t>3220101126</t>
  </si>
  <si>
    <t>3220101737</t>
  </si>
  <si>
    <t>3220101765</t>
  </si>
  <si>
    <t>3220102359</t>
  </si>
  <si>
    <t>3220102387</t>
  </si>
  <si>
    <t>3220102403</t>
  </si>
  <si>
    <t>3220102445</t>
  </si>
  <si>
    <t>3220102518</t>
  </si>
  <si>
    <t>3220102641</t>
  </si>
  <si>
    <t>3220102748</t>
  </si>
  <si>
    <t>3220102942</t>
  </si>
  <si>
    <t>3220103013</t>
  </si>
  <si>
    <t>3220103171</t>
  </si>
  <si>
    <t>3220103227</t>
  </si>
  <si>
    <t>3220103275</t>
  </si>
  <si>
    <t>3220103334</t>
  </si>
  <si>
    <t>3220103481</t>
  </si>
  <si>
    <t>3220103854</t>
  </si>
  <si>
    <t>3220103867</t>
  </si>
  <si>
    <t>3220104321</t>
  </si>
  <si>
    <t>3220104346</t>
  </si>
  <si>
    <t>3220105279</t>
  </si>
  <si>
    <t>3220105554</t>
  </si>
  <si>
    <t>3220100277</t>
  </si>
  <si>
    <t>工科试验班（材料、化工与高分子）2203</t>
  </si>
  <si>
    <t>3220100594</t>
  </si>
  <si>
    <t>3220100761</t>
  </si>
  <si>
    <t>3220100957</t>
  </si>
  <si>
    <t>3220101116</t>
  </si>
  <si>
    <t>3220101758</t>
  </si>
  <si>
    <t>3220102102</t>
  </si>
  <si>
    <t>3220102399</t>
  </si>
  <si>
    <t>3220102427</t>
  </si>
  <si>
    <t>3220102454</t>
  </si>
  <si>
    <t>3220102811</t>
  </si>
  <si>
    <t>3220102957</t>
  </si>
  <si>
    <t>3220102974</t>
  </si>
  <si>
    <t>3220103206</t>
  </si>
  <si>
    <t>3220103223</t>
  </si>
  <si>
    <t>3220103240</t>
  </si>
  <si>
    <t>3220103270</t>
  </si>
  <si>
    <t>3220103487</t>
  </si>
  <si>
    <t>3220103504</t>
  </si>
  <si>
    <t>3220103943</t>
  </si>
  <si>
    <t>3220104099</t>
  </si>
  <si>
    <t>3220104607</t>
  </si>
  <si>
    <t>3220105429</t>
  </si>
  <si>
    <t>3220105599</t>
  </si>
  <si>
    <t>3220100367</t>
  </si>
  <si>
    <t>工科试验班（材料、化工与高分子）2204</t>
  </si>
  <si>
    <t>3220100476</t>
  </si>
  <si>
    <t>3220100708</t>
  </si>
  <si>
    <t>3220101067</t>
  </si>
  <si>
    <t>3220101083</t>
  </si>
  <si>
    <t>3220101122</t>
  </si>
  <si>
    <t>3220101185</t>
  </si>
  <si>
    <t>3220101479</t>
  </si>
  <si>
    <t>3220101507</t>
  </si>
  <si>
    <t>3220102545</t>
  </si>
  <si>
    <t>3220102652</t>
  </si>
  <si>
    <t>3220102871</t>
  </si>
  <si>
    <t>3220103078</t>
  </si>
  <si>
    <t>3220103094</t>
  </si>
  <si>
    <t>3220103335</t>
  </si>
  <si>
    <t>3220103612</t>
  </si>
  <si>
    <t>3220103732</t>
  </si>
  <si>
    <t>3220103898</t>
  </si>
  <si>
    <t>3220103960</t>
  </si>
  <si>
    <t>3220104074</t>
  </si>
  <si>
    <t>3220104109</t>
  </si>
  <si>
    <t>3220104735</t>
  </si>
  <si>
    <t>3220105584</t>
  </si>
  <si>
    <t>3220105759</t>
  </si>
  <si>
    <t>3220100166</t>
  </si>
  <si>
    <t>工科试验班（材料、化工与高分子）2205</t>
  </si>
  <si>
    <t>3220100171</t>
  </si>
  <si>
    <t>3220100366</t>
  </si>
  <si>
    <t>3220100411</t>
  </si>
  <si>
    <t>3220100561</t>
  </si>
  <si>
    <t>3220100726</t>
  </si>
  <si>
    <t>3220100741</t>
  </si>
  <si>
    <t>3220101184</t>
  </si>
  <si>
    <t>3220101275</t>
  </si>
  <si>
    <t>3220101622</t>
  </si>
  <si>
    <t>3220102285</t>
  </si>
  <si>
    <t>3220102498</t>
  </si>
  <si>
    <t>3220102705</t>
  </si>
  <si>
    <t>3220102817</t>
  </si>
  <si>
    <t>3220103017</t>
  </si>
  <si>
    <t>3220103287</t>
  </si>
  <si>
    <t>3220103498</t>
  </si>
  <si>
    <t>3220103628</t>
  </si>
  <si>
    <t>3220103680</t>
  </si>
  <si>
    <t>3220103765</t>
  </si>
  <si>
    <t>3220103779</t>
  </si>
  <si>
    <t>3220104049</t>
  </si>
  <si>
    <t>3220104454</t>
  </si>
  <si>
    <t>3220105278</t>
  </si>
  <si>
    <t>3220105377</t>
  </si>
  <si>
    <t>3220105743</t>
  </si>
  <si>
    <t>3220100282</t>
  </si>
  <si>
    <t>工科试验班（材料、化工与高分子）2206</t>
  </si>
  <si>
    <t>3220100434</t>
  </si>
  <si>
    <t>3220100456</t>
  </si>
  <si>
    <t>3220100564</t>
  </si>
  <si>
    <t>3220101041</t>
  </si>
  <si>
    <t>3220101090</t>
  </si>
  <si>
    <t>3220101150</t>
  </si>
  <si>
    <t>3220101175</t>
  </si>
  <si>
    <t>3220101204</t>
  </si>
  <si>
    <t>3220102282</t>
  </si>
  <si>
    <t>3220102751</t>
  </si>
  <si>
    <t>3220103190</t>
  </si>
  <si>
    <t>3220103217</t>
  </si>
  <si>
    <t>3220103358</t>
  </si>
  <si>
    <t>3220103409</t>
  </si>
  <si>
    <t>3220103524</t>
  </si>
  <si>
    <t>3220103624</t>
  </si>
  <si>
    <t>3220103758</t>
  </si>
  <si>
    <t>3220103814</t>
  </si>
  <si>
    <t>3220103924</t>
  </si>
  <si>
    <t>3220103955</t>
  </si>
  <si>
    <t>3220104334</t>
  </si>
  <si>
    <t>3220104356</t>
  </si>
  <si>
    <t>3220104444</t>
  </si>
  <si>
    <t>3220104538</t>
  </si>
  <si>
    <t>3220105727</t>
  </si>
  <si>
    <t>3220100119</t>
  </si>
  <si>
    <t>工科试验班（材料、化工与高分子）2207</t>
  </si>
  <si>
    <t>3220100267</t>
  </si>
  <si>
    <t>3220100389</t>
  </si>
  <si>
    <t>3220100450</t>
  </si>
  <si>
    <t>3220100461</t>
  </si>
  <si>
    <t>3220100811</t>
  </si>
  <si>
    <t>3220100903</t>
  </si>
  <si>
    <t>3220101024</t>
  </si>
  <si>
    <t>3220101505</t>
  </si>
  <si>
    <t>3220101563</t>
  </si>
  <si>
    <t>3220101751</t>
  </si>
  <si>
    <t>3220102395</t>
  </si>
  <si>
    <t>3220102415</t>
  </si>
  <si>
    <t>3220102440</t>
  </si>
  <si>
    <t>3220102442</t>
  </si>
  <si>
    <t>3220102447</t>
  </si>
  <si>
    <t>3220102757</t>
  </si>
  <si>
    <t>3220102761</t>
  </si>
  <si>
    <t>3220102873</t>
  </si>
  <si>
    <t>3220102908</t>
  </si>
  <si>
    <t>3220102972</t>
  </si>
  <si>
    <t>3220103400</t>
  </si>
  <si>
    <t>3220103467</t>
  </si>
  <si>
    <t>3220103931</t>
  </si>
  <si>
    <t>3220104056</t>
  </si>
  <si>
    <t>3220104164</t>
  </si>
  <si>
    <t>3220100149</t>
  </si>
  <si>
    <t>工科试验班（材料、化工与高分子）2208</t>
  </si>
  <si>
    <t>3220100274</t>
  </si>
  <si>
    <t>3220100530</t>
  </si>
  <si>
    <t>3220100582</t>
  </si>
  <si>
    <t>3220100807</t>
  </si>
  <si>
    <t>3220101076</t>
  </si>
  <si>
    <t>3220101168</t>
  </si>
  <si>
    <t>3220101194</t>
  </si>
  <si>
    <t>3220101550</t>
  </si>
  <si>
    <t>3220101573</t>
  </si>
  <si>
    <t>3220101629</t>
  </si>
  <si>
    <t>3220102337</t>
  </si>
  <si>
    <t>3220102539</t>
  </si>
  <si>
    <t>3220102543</t>
  </si>
  <si>
    <t>3220102566</t>
  </si>
  <si>
    <t>3220102648</t>
  </si>
  <si>
    <t>3220102675</t>
  </si>
  <si>
    <t>3220103048</t>
  </si>
  <si>
    <t>3220103049</t>
  </si>
  <si>
    <t>3220103340</t>
  </si>
  <si>
    <t>3220103427</t>
  </si>
  <si>
    <t>3220103747</t>
  </si>
  <si>
    <t>3220104052</t>
  </si>
  <si>
    <t>3220104733</t>
  </si>
  <si>
    <t>3220105726</t>
  </si>
  <si>
    <t>3220100417</t>
  </si>
  <si>
    <t>工科试验班（材料、化工与高分子）2209</t>
  </si>
  <si>
    <t>3220100466</t>
  </si>
  <si>
    <t>3220100504</t>
  </si>
  <si>
    <t>3220100678</t>
  </si>
  <si>
    <t>3220100699</t>
  </si>
  <si>
    <t>3220101029</t>
  </si>
  <si>
    <t>3220101088</t>
  </si>
  <si>
    <t>3220101634</t>
  </si>
  <si>
    <t>3220101852</t>
  </si>
  <si>
    <t>3220101861</t>
  </si>
  <si>
    <t>3220101874</t>
  </si>
  <si>
    <t>3220101952</t>
  </si>
  <si>
    <t>3220102441</t>
  </si>
  <si>
    <t>3220102569</t>
  </si>
  <si>
    <t>3220102656</t>
  </si>
  <si>
    <t>3220102818</t>
  </si>
  <si>
    <t>3220103075</t>
  </si>
  <si>
    <t>3220103144</t>
  </si>
  <si>
    <t>3220103303</t>
  </si>
  <si>
    <t>3220103907</t>
  </si>
  <si>
    <t>3220103941</t>
  </si>
  <si>
    <t>3220103970</t>
  </si>
  <si>
    <t>3220105298</t>
  </si>
  <si>
    <t>3220105569</t>
  </si>
  <si>
    <t>3220105590</t>
  </si>
  <si>
    <t>3220105598</t>
  </si>
  <si>
    <t>3220100148</t>
  </si>
  <si>
    <t>工科试验班（材料、化工与高分子）2210</t>
  </si>
  <si>
    <t>3220100375</t>
  </si>
  <si>
    <t>3220100464</t>
  </si>
  <si>
    <t>3220100488</t>
  </si>
  <si>
    <t>3220100522</t>
  </si>
  <si>
    <t>3220100550</t>
  </si>
  <si>
    <t>3220100581</t>
  </si>
  <si>
    <t>3220100601</t>
  </si>
  <si>
    <t>3220100694</t>
  </si>
  <si>
    <t>3220100704</t>
  </si>
  <si>
    <t>3220100829</t>
  </si>
  <si>
    <t>3220100845</t>
  </si>
  <si>
    <t>3220100890</t>
  </si>
  <si>
    <t>3220100927</t>
  </si>
  <si>
    <t>3220100947</t>
  </si>
  <si>
    <t>3220101012</t>
  </si>
  <si>
    <t>3220101047</t>
  </si>
  <si>
    <t>3220101062</t>
  </si>
  <si>
    <t>3220101137</t>
  </si>
  <si>
    <t>3220101669</t>
  </si>
  <si>
    <t>3220101754</t>
  </si>
  <si>
    <t>3220102724</t>
  </si>
  <si>
    <t>3220102840</t>
  </si>
  <si>
    <t>3220103719</t>
  </si>
  <si>
    <t>3220103883</t>
  </si>
  <si>
    <t>3220104110</t>
  </si>
  <si>
    <t>3220106002</t>
  </si>
  <si>
    <t>3220100025</t>
  </si>
  <si>
    <t>工科试验班（材料、化工与高分子）2211</t>
  </si>
  <si>
    <t>3220101530</t>
  </si>
  <si>
    <t>3220101544</t>
  </si>
  <si>
    <t>3220101636</t>
  </si>
  <si>
    <t>3220101717</t>
  </si>
  <si>
    <t>3220101888</t>
  </si>
  <si>
    <t>3220101960</t>
  </si>
  <si>
    <t>3220102596</t>
  </si>
  <si>
    <t>3220102661</t>
  </si>
  <si>
    <t>3220102669</t>
  </si>
  <si>
    <t>3220102787</t>
  </si>
  <si>
    <t>3220102792</t>
  </si>
  <si>
    <t>3220102875</t>
  </si>
  <si>
    <t>3220102900</t>
  </si>
  <si>
    <t>3220102924</t>
  </si>
  <si>
    <t>3220103115</t>
  </si>
  <si>
    <t>3220103497</t>
  </si>
  <si>
    <t>3220103505</t>
  </si>
  <si>
    <t>3220103743</t>
  </si>
  <si>
    <t>3220103935</t>
  </si>
  <si>
    <t>3220104474</t>
  </si>
  <si>
    <t>3220104534</t>
  </si>
  <si>
    <t>3220105741</t>
  </si>
  <si>
    <t>3220106136</t>
  </si>
  <si>
    <t>3220106148</t>
  </si>
  <si>
    <t>3220106390</t>
  </si>
  <si>
    <t>3220100301</t>
  </si>
  <si>
    <t>工科试验班（材料、化工与高分子）2212</t>
  </si>
  <si>
    <t>3220101606</t>
  </si>
  <si>
    <t>3220101897</t>
  </si>
  <si>
    <t>3220102418</t>
  </si>
  <si>
    <t>3220102502</t>
  </si>
  <si>
    <t>3220102525</t>
  </si>
  <si>
    <t>3220102589</t>
  </si>
  <si>
    <t>3220102709</t>
  </si>
  <si>
    <t>3220102816</t>
  </si>
  <si>
    <t>3220102859</t>
  </si>
  <si>
    <t>3220102912</t>
  </si>
  <si>
    <t>3220102999</t>
  </si>
  <si>
    <t>3220103175</t>
  </si>
  <si>
    <t>3220103208</t>
  </si>
  <si>
    <t>3220103323</t>
  </si>
  <si>
    <t>3220103391</t>
  </si>
  <si>
    <t>3220103463</t>
  </si>
  <si>
    <t>3220103515</t>
  </si>
  <si>
    <t>3220103650</t>
  </si>
  <si>
    <t>3220103987</t>
  </si>
  <si>
    <t>3220104014</t>
  </si>
  <si>
    <t>3220105287</t>
  </si>
  <si>
    <t>3220105758</t>
  </si>
  <si>
    <t>3220106310</t>
  </si>
  <si>
    <t>3220106317</t>
  </si>
  <si>
    <t>3220106387</t>
  </si>
  <si>
    <t>3220100258</t>
  </si>
  <si>
    <t>工科试验班（材料、化工与高分子）2213</t>
  </si>
  <si>
    <t>3220101460</t>
  </si>
  <si>
    <t>3220101552</t>
  </si>
  <si>
    <t>3220101626</t>
  </si>
  <si>
    <t>3220101627</t>
  </si>
  <si>
    <t>3220101944</t>
  </si>
  <si>
    <t>3220101966</t>
  </si>
  <si>
    <t>3220102294</t>
  </si>
  <si>
    <t>3220102324</t>
  </si>
  <si>
    <t>3220102461</t>
  </si>
  <si>
    <t>3220102736</t>
  </si>
  <si>
    <t>3220103372</t>
  </si>
  <si>
    <t>3220103432</t>
  </si>
  <si>
    <t>3220103613</t>
  </si>
  <si>
    <t>3220103617</t>
  </si>
  <si>
    <t>3220103620</t>
  </si>
  <si>
    <t>3220103878</t>
  </si>
  <si>
    <t>3220103951</t>
  </si>
  <si>
    <t>3220104062</t>
  </si>
  <si>
    <t>3220104101</t>
  </si>
  <si>
    <t>3220104482</t>
  </si>
  <si>
    <t>3220105913</t>
  </si>
  <si>
    <t>3220106121</t>
  </si>
  <si>
    <t>3220106123</t>
  </si>
  <si>
    <t>3220100457</t>
  </si>
  <si>
    <t>机器人工程</t>
  </si>
  <si>
    <t>工科试验班（信息）2201</t>
  </si>
  <si>
    <t>3220101084</t>
  </si>
  <si>
    <t>3220101297</t>
  </si>
  <si>
    <t>3220101800</t>
  </si>
  <si>
    <t>3220101805</t>
  </si>
  <si>
    <t>3220102095</t>
  </si>
  <si>
    <t>3220102152</t>
  </si>
  <si>
    <t>3220102197</t>
  </si>
  <si>
    <t>3220102202</t>
  </si>
  <si>
    <t>3220104366</t>
  </si>
  <si>
    <t>3220104375</t>
  </si>
  <si>
    <t>3220104805</t>
  </si>
  <si>
    <t>3220104855</t>
  </si>
  <si>
    <t>3220104931</t>
  </si>
  <si>
    <t>3220105001</t>
  </si>
  <si>
    <t>3220105094</t>
  </si>
  <si>
    <t>3220105111</t>
  </si>
  <si>
    <t>3220105245</t>
  </si>
  <si>
    <t>3220105309</t>
  </si>
  <si>
    <t>3220105360</t>
  </si>
  <si>
    <t>3220105378</t>
  </si>
  <si>
    <t>3220105760</t>
  </si>
  <si>
    <t>3220100778</t>
  </si>
  <si>
    <t>工科试验班（信息）2202</t>
  </si>
  <si>
    <t>3220100901</t>
  </si>
  <si>
    <t>3220101802</t>
  </si>
  <si>
    <t>3220102093</t>
  </si>
  <si>
    <t>3220102162</t>
  </si>
  <si>
    <t>3220104520</t>
  </si>
  <si>
    <t>3220104637</t>
  </si>
  <si>
    <t>3220104892</t>
  </si>
  <si>
    <t>3220105109</t>
  </si>
  <si>
    <t>3220105110</t>
  </si>
  <si>
    <t>3220105113</t>
  </si>
  <si>
    <t>3220105178</t>
  </si>
  <si>
    <t>3220105452</t>
  </si>
  <si>
    <t>3220105454</t>
  </si>
  <si>
    <t>3220105563</t>
  </si>
  <si>
    <t>3220105757</t>
  </si>
  <si>
    <t>3220105835</t>
  </si>
  <si>
    <t>3220105872</t>
  </si>
  <si>
    <t>3220105932</t>
  </si>
  <si>
    <t>3220105935</t>
  </si>
  <si>
    <t>3220100290</t>
  </si>
  <si>
    <t>工科试验班（信息）</t>
  </si>
  <si>
    <t>工科试验班（信息）2203</t>
  </si>
  <si>
    <t>3220100817</t>
  </si>
  <si>
    <t>3220101014</t>
  </si>
  <si>
    <t>3220101827</t>
  </si>
  <si>
    <t>3220102179</t>
  </si>
  <si>
    <t>3220102866</t>
  </si>
  <si>
    <t>3220102902</t>
  </si>
  <si>
    <t>3220103080</t>
  </si>
  <si>
    <t>3220103107</t>
  </si>
  <si>
    <t>3220103224</t>
  </si>
  <si>
    <t>3220103428</t>
  </si>
  <si>
    <t>3220103661</t>
  </si>
  <si>
    <t>3220103801</t>
  </si>
  <si>
    <t>3220103929</t>
  </si>
  <si>
    <t>3220103965</t>
  </si>
  <si>
    <t>3220104111</t>
  </si>
  <si>
    <t>3220104388</t>
  </si>
  <si>
    <t>3220104742</t>
  </si>
  <si>
    <t>3220104961</t>
  </si>
  <si>
    <t>3220105191</t>
  </si>
  <si>
    <t>3220105577</t>
  </si>
  <si>
    <t>3220105839</t>
  </si>
  <si>
    <t>3220105844</t>
  </si>
  <si>
    <t>3220105972</t>
  </si>
  <si>
    <t>3220106045</t>
  </si>
  <si>
    <t>3220106049</t>
  </si>
  <si>
    <t>3220100026</t>
  </si>
  <si>
    <t>工科试验班（信息）2204</t>
  </si>
  <si>
    <t>3220100158</t>
  </si>
  <si>
    <t>3220100363</t>
  </si>
  <si>
    <t>3220101111</t>
  </si>
  <si>
    <t>3220101499</t>
  </si>
  <si>
    <t>3220101837</t>
  </si>
  <si>
    <t>3220101938</t>
  </si>
  <si>
    <t>3220102097</t>
  </si>
  <si>
    <t>3220102204</t>
  </si>
  <si>
    <t>3220102209</t>
  </si>
  <si>
    <t>3220102635</t>
  </si>
  <si>
    <t>3220102980</t>
  </si>
  <si>
    <t>3220103378</t>
  </si>
  <si>
    <t>3220103462</t>
  </si>
  <si>
    <t>3220103667</t>
  </si>
  <si>
    <t>3220103923</t>
  </si>
  <si>
    <t>3220104041</t>
  </si>
  <si>
    <t>3220104116</t>
  </si>
  <si>
    <t>3220104382</t>
  </si>
  <si>
    <t>3220105550</t>
  </si>
  <si>
    <t>3220105573</t>
  </si>
  <si>
    <t>3220105667</t>
  </si>
  <si>
    <t>3220106405</t>
  </si>
  <si>
    <t>3220106416</t>
  </si>
  <si>
    <t>3220100830</t>
  </si>
  <si>
    <t>工科试验班（信息）2205</t>
  </si>
  <si>
    <t>3220101110</t>
  </si>
  <si>
    <t>3220101481</t>
  </si>
  <si>
    <t>3220101720</t>
  </si>
  <si>
    <t>3220101749</t>
  </si>
  <si>
    <t>3220101835</t>
  </si>
  <si>
    <t>3220102216</t>
  </si>
  <si>
    <t>3220102484</t>
  </si>
  <si>
    <t>3220102575</t>
  </si>
  <si>
    <t>3220102918</t>
  </si>
  <si>
    <t>3220103028</t>
  </si>
  <si>
    <t>3220103317</t>
  </si>
  <si>
    <t>3220103452</t>
  </si>
  <si>
    <t>3220103566</t>
  </si>
  <si>
    <t>3220103757</t>
  </si>
  <si>
    <t>3220103848</t>
  </si>
  <si>
    <t>3220104147</t>
  </si>
  <si>
    <t>3220104691</t>
  </si>
  <si>
    <t>3220104813</t>
  </si>
  <si>
    <t>3220104818</t>
  </si>
  <si>
    <t>3220104959</t>
  </si>
  <si>
    <t>3220104991</t>
  </si>
  <si>
    <t>3220105103</t>
  </si>
  <si>
    <t>3220105479</t>
  </si>
  <si>
    <t>3220100373</t>
  </si>
  <si>
    <t>工科试验班（信息）2206</t>
  </si>
  <si>
    <t>3220101570</t>
  </si>
  <si>
    <t>3220101614</t>
  </si>
  <si>
    <t>3220101666</t>
  </si>
  <si>
    <t>3220101831</t>
  </si>
  <si>
    <t>3220102105</t>
  </si>
  <si>
    <t>3220102287</t>
  </si>
  <si>
    <t>3220102726</t>
  </si>
  <si>
    <t>3220102744</t>
  </si>
  <si>
    <t>3220102754</t>
  </si>
  <si>
    <t>3220103164</t>
  </si>
  <si>
    <t>3220103201</t>
  </si>
  <si>
    <t>3220103353</t>
  </si>
  <si>
    <t>3220103385</t>
  </si>
  <si>
    <t>3220103543</t>
  </si>
  <si>
    <t>3220103857</t>
  </si>
  <si>
    <t>3220104369</t>
  </si>
  <si>
    <t>3220104541</t>
  </si>
  <si>
    <t>3220105114</t>
  </si>
  <si>
    <t>3220105324</t>
  </si>
  <si>
    <t>3220105359</t>
  </si>
  <si>
    <t>3220105449</t>
  </si>
  <si>
    <t>3220105785</t>
  </si>
  <si>
    <t>3220106412</t>
  </si>
  <si>
    <t>3220101457</t>
  </si>
  <si>
    <t>工科试验班（信息）2207</t>
  </si>
  <si>
    <t>3220101756</t>
  </si>
  <si>
    <t>3220101806</t>
  </si>
  <si>
    <t>3220101832</t>
  </si>
  <si>
    <t>3220101969</t>
  </si>
  <si>
    <t>3220102025</t>
  </si>
  <si>
    <t>3220102088</t>
  </si>
  <si>
    <t>3220102140</t>
  </si>
  <si>
    <t>3220102206</t>
  </si>
  <si>
    <t>3220102666</t>
  </si>
  <si>
    <t>3220102770</t>
  </si>
  <si>
    <t>3220103160</t>
  </si>
  <si>
    <t>3220103269</t>
  </si>
  <si>
    <t>3220103436</t>
  </si>
  <si>
    <t>3220103557</t>
  </si>
  <si>
    <t>3220103616</t>
  </si>
  <si>
    <t>3220103692</t>
  </si>
  <si>
    <t>3220103699</t>
  </si>
  <si>
    <t>3220104127</t>
  </si>
  <si>
    <t>3220104639</t>
  </si>
  <si>
    <t>3220104688</t>
  </si>
  <si>
    <t>3220105206</t>
  </si>
  <si>
    <t>3220105863</t>
  </si>
  <si>
    <t>3220105868</t>
  </si>
  <si>
    <t>3220100425</t>
  </si>
  <si>
    <t>工科试验班（信息）2208</t>
  </si>
  <si>
    <t>3220100460</t>
  </si>
  <si>
    <t>3220100468</t>
  </si>
  <si>
    <t>3220100475</t>
  </si>
  <si>
    <t>3220100494</t>
  </si>
  <si>
    <t>3220100503</t>
  </si>
  <si>
    <t>3220100534</t>
  </si>
  <si>
    <t>3220100617</t>
  </si>
  <si>
    <t>3220100674</t>
  </si>
  <si>
    <t>3220100936</t>
  </si>
  <si>
    <t>3220100971</t>
  </si>
  <si>
    <t>3220100991</t>
  </si>
  <si>
    <t>3220101037</t>
  </si>
  <si>
    <t>3220101146</t>
  </si>
  <si>
    <t>3220101179</t>
  </si>
  <si>
    <t>3220101215</t>
  </si>
  <si>
    <t>3220101283</t>
  </si>
  <si>
    <t>3220101305</t>
  </si>
  <si>
    <t>3220100409</t>
  </si>
  <si>
    <t>工科试验班（信息）2209</t>
  </si>
  <si>
    <t>3220100499</t>
  </si>
  <si>
    <t>3220100509</t>
  </si>
  <si>
    <t>3220100554</t>
  </si>
  <si>
    <t>3220100556</t>
  </si>
  <si>
    <t>良好</t>
  </si>
  <si>
    <t>3220100586</t>
  </si>
  <si>
    <t>3220100647</t>
  </si>
  <si>
    <t>3220100671</t>
  </si>
  <si>
    <t>3220100733</t>
  </si>
  <si>
    <t>3220100757</t>
  </si>
  <si>
    <t>3220100796</t>
  </si>
  <si>
    <t>3220100820</t>
  </si>
  <si>
    <t>3220100898</t>
  </si>
  <si>
    <t>3220101033</t>
  </si>
  <si>
    <t>3220101038</t>
  </si>
  <si>
    <t>3220101040</t>
  </si>
  <si>
    <t>3220101230</t>
  </si>
  <si>
    <t>3220101516</t>
  </si>
  <si>
    <t>工科试验班（信息）2210</t>
  </si>
  <si>
    <t>3220101977</t>
  </si>
  <si>
    <t>3220102080</t>
  </si>
  <si>
    <t>3220102082</t>
  </si>
  <si>
    <t>3220102259</t>
  </si>
  <si>
    <t>3220102383</t>
  </si>
  <si>
    <t>3220102572</t>
  </si>
  <si>
    <t>3220102676</t>
  </si>
  <si>
    <t>3220103294</t>
  </si>
  <si>
    <t>3220103437</t>
  </si>
  <si>
    <t>3220103513</t>
  </si>
  <si>
    <t>3220103708</t>
  </si>
  <si>
    <t>3220103768</t>
  </si>
  <si>
    <t>3220103853</t>
  </si>
  <si>
    <t>3220104105</t>
  </si>
  <si>
    <t>3220104351</t>
  </si>
  <si>
    <t>3220104620</t>
  </si>
  <si>
    <t>3220104647</t>
  </si>
  <si>
    <t>3220105021</t>
  </si>
  <si>
    <t>3220105159</t>
  </si>
  <si>
    <t>3220105465</t>
  </si>
  <si>
    <t>3220105645</t>
  </si>
  <si>
    <t>3220106029</t>
  </si>
  <si>
    <t>3220106035</t>
  </si>
  <si>
    <t>3220106418</t>
  </si>
  <si>
    <t>3220100270</t>
  </si>
  <si>
    <t>工科试验班（信息）2211</t>
  </si>
  <si>
    <t>3220101579</t>
  </si>
  <si>
    <t>3220101798</t>
  </si>
  <si>
    <t>3220101803</t>
  </si>
  <si>
    <t>3220101851</t>
  </si>
  <si>
    <t>3220102218</t>
  </si>
  <si>
    <t>3220102276</t>
  </si>
  <si>
    <t>3220102845</t>
  </si>
  <si>
    <t>3220102854</t>
  </si>
  <si>
    <t>3220103050</t>
  </si>
  <si>
    <t>3220103077</t>
  </si>
  <si>
    <t>3220103211</t>
  </si>
  <si>
    <t>3220103511</t>
  </si>
  <si>
    <t>3220103572</t>
  </si>
  <si>
    <t>3220103645</t>
  </si>
  <si>
    <t>3220103785</t>
  </si>
  <si>
    <t>3220104002</t>
  </si>
  <si>
    <t>3220104390</t>
  </si>
  <si>
    <t>3220104506</t>
  </si>
  <si>
    <t>3220104650</t>
  </si>
  <si>
    <t>3220105381</t>
  </si>
  <si>
    <t>3220105459</t>
  </si>
  <si>
    <t>3220105715</t>
  </si>
  <si>
    <t>3220105834</t>
  </si>
  <si>
    <t>3220105963</t>
  </si>
  <si>
    <t>3220105965</t>
  </si>
  <si>
    <t>3220101680</t>
  </si>
  <si>
    <t>工科试验班（信息）2212</t>
  </si>
  <si>
    <t>3220101975</t>
  </si>
  <si>
    <t>3220102344</t>
  </si>
  <si>
    <t>3220102549</t>
  </si>
  <si>
    <t>3220102952</t>
  </si>
  <si>
    <t>3220103058</t>
  </si>
  <si>
    <t>3220103410</t>
  </si>
  <si>
    <t>3220103591</t>
  </si>
  <si>
    <t>3220103681</t>
  </si>
  <si>
    <t>3220103751</t>
  </si>
  <si>
    <t>3220103752</t>
  </si>
  <si>
    <t>3220103972</t>
  </si>
  <si>
    <t>3220104153</t>
  </si>
  <si>
    <t>3220104622</t>
  </si>
  <si>
    <t>3220104798</t>
  </si>
  <si>
    <t>3220104806</t>
  </si>
  <si>
    <t>3220104879</t>
  </si>
  <si>
    <t>3220104937</t>
  </si>
  <si>
    <t>3220105098</t>
  </si>
  <si>
    <t>3220105239</t>
  </si>
  <si>
    <t>3220105326</t>
  </si>
  <si>
    <t>3220105379</t>
  </si>
  <si>
    <t>3220105445</t>
  </si>
  <si>
    <t>3220105738</t>
  </si>
  <si>
    <t>3220105791</t>
  </si>
  <si>
    <t>3220106421</t>
  </si>
  <si>
    <t>3220100354</t>
  </si>
  <si>
    <t>工科试验班（信息）2213</t>
  </si>
  <si>
    <t>3220100521</t>
  </si>
  <si>
    <t>3220100569</t>
  </si>
  <si>
    <t>3220100589</t>
  </si>
  <si>
    <t>3220100590</t>
  </si>
  <si>
    <t>3220100902</t>
  </si>
  <si>
    <t>3220100940</t>
  </si>
  <si>
    <t>3220101006</t>
  </si>
  <si>
    <t>3220101036</t>
  </si>
  <si>
    <t>3220101058</t>
  </si>
  <si>
    <t>3220101186</t>
  </si>
  <si>
    <t>3220101282</t>
  </si>
  <si>
    <t>3220101793</t>
  </si>
  <si>
    <t>3220102068</t>
  </si>
  <si>
    <t>3220102086</t>
  </si>
  <si>
    <t>3220102274</t>
  </si>
  <si>
    <t>3220102969</t>
  </si>
  <si>
    <t>3220103495</t>
  </si>
  <si>
    <t>3220104135</t>
  </si>
  <si>
    <t>3220104328</t>
  </si>
  <si>
    <t>3220104362</t>
  </si>
  <si>
    <t>3220105651</t>
  </si>
  <si>
    <t>3220105793</t>
  </si>
  <si>
    <t>3220105840</t>
  </si>
  <si>
    <t>3220105848</t>
  </si>
  <si>
    <t>3220105854</t>
  </si>
  <si>
    <t>3220106118</t>
  </si>
  <si>
    <t>3220101778</t>
  </si>
  <si>
    <t>工科试验班（信息）2214</t>
  </si>
  <si>
    <t>3220101949</t>
  </si>
  <si>
    <t>3220102150</t>
  </si>
  <si>
    <t>3220102685</t>
  </si>
  <si>
    <t>3220102755</t>
  </si>
  <si>
    <t>3220102762</t>
  </si>
  <si>
    <t>3220102821</t>
  </si>
  <si>
    <t>3220102841</t>
  </si>
  <si>
    <t>3220102910</t>
  </si>
  <si>
    <t>3220103089</t>
  </si>
  <si>
    <t>3220103168</t>
  </si>
  <si>
    <t>3220103384</t>
  </si>
  <si>
    <t>3220103393</t>
  </si>
  <si>
    <t>3220104068</t>
  </si>
  <si>
    <t>3220104367</t>
  </si>
  <si>
    <t>3220104374</t>
  </si>
  <si>
    <t>3220104512</t>
  </si>
  <si>
    <t>3220104795</t>
  </si>
  <si>
    <t>3220104870</t>
  </si>
  <si>
    <t>3220104945</t>
  </si>
  <si>
    <t>3220104965</t>
  </si>
  <si>
    <t>3220105281</t>
  </si>
  <si>
    <t>3220105370</t>
  </si>
  <si>
    <t>3220105954</t>
  </si>
  <si>
    <t>3220106032</t>
  </si>
  <si>
    <t>3220106046</t>
  </si>
  <si>
    <t>3220100172</t>
  </si>
  <si>
    <t>工科试验班（信息）2215</t>
  </si>
  <si>
    <t>3220100304</t>
  </si>
  <si>
    <t>3220101829</t>
  </si>
  <si>
    <t>3220101834</t>
  </si>
  <si>
    <t>3220102199</t>
  </si>
  <si>
    <t>3220102268</t>
  </si>
  <si>
    <t>3220102284</t>
  </si>
  <si>
    <t>3220102475</t>
  </si>
  <si>
    <t>3220102801</t>
  </si>
  <si>
    <t>3220102809</t>
  </si>
  <si>
    <t>3220103129</t>
  </si>
  <si>
    <t>3220103338</t>
  </si>
  <si>
    <t>3220103690</t>
  </si>
  <si>
    <t>3220104080</t>
  </si>
  <si>
    <t>3220104685</t>
  </si>
  <si>
    <t>3220104705</t>
  </si>
  <si>
    <t>3220104934</t>
  </si>
  <si>
    <t>3220105181</t>
  </si>
  <si>
    <t>3220105446</t>
  </si>
  <si>
    <t>3220105653</t>
  </si>
  <si>
    <t>3220105658</t>
  </si>
  <si>
    <t>3220105729</t>
  </si>
  <si>
    <t>3220105846</t>
  </si>
  <si>
    <t>3220105850</t>
  </si>
  <si>
    <t>3220105873</t>
  </si>
  <si>
    <t>3220105959</t>
  </si>
  <si>
    <t>3220100146</t>
  </si>
  <si>
    <t>工科试验班（信息）2216</t>
  </si>
  <si>
    <t>3220100268</t>
  </si>
  <si>
    <t>3220101690</t>
  </si>
  <si>
    <t>3220101786</t>
  </si>
  <si>
    <t>3220102141</t>
  </si>
  <si>
    <t>3220102183</t>
  </si>
  <si>
    <t>3220103074</t>
  </si>
  <si>
    <t>3220103131</t>
  </si>
  <si>
    <t>3220103332</t>
  </si>
  <si>
    <t>3220103482</t>
  </si>
  <si>
    <t>3220103520</t>
  </si>
  <si>
    <t>3220103579</t>
  </si>
  <si>
    <t>3220103921</t>
  </si>
  <si>
    <t>3220104115</t>
  </si>
  <si>
    <t>3220104331</t>
  </si>
  <si>
    <t>3220105102</t>
  </si>
  <si>
    <t>3220105310</t>
  </si>
  <si>
    <t>3220105648</t>
  </si>
  <si>
    <t>3220105649</t>
  </si>
  <si>
    <t>3220105661</t>
  </si>
  <si>
    <t>3220105775</t>
  </si>
  <si>
    <t>3220105847</t>
  </si>
  <si>
    <t>3220105861</t>
  </si>
  <si>
    <t>3220105866</t>
  </si>
  <si>
    <t>3220105922</t>
  </si>
  <si>
    <t>3220105929</t>
  </si>
  <si>
    <t>3220101746</t>
  </si>
  <si>
    <t>工科试验班（信息）2217</t>
  </si>
  <si>
    <t>3220102084</t>
  </si>
  <si>
    <t>3220102456</t>
  </si>
  <si>
    <t>3220103045</t>
  </si>
  <si>
    <t>3220103408</t>
  </si>
  <si>
    <t>3220103590</t>
  </si>
  <si>
    <t>3220103643</t>
  </si>
  <si>
    <t>3220103954</t>
  </si>
  <si>
    <t>3220104354</t>
  </si>
  <si>
    <t>3220104378</t>
  </si>
  <si>
    <t>3220104611</t>
  </si>
  <si>
    <t>3220104801</t>
  </si>
  <si>
    <t>3220104954</t>
  </si>
  <si>
    <t>3220104996</t>
  </si>
  <si>
    <t>3220105108</t>
  </si>
  <si>
    <t>3220105290</t>
  </si>
  <si>
    <t>3220105366</t>
  </si>
  <si>
    <t>3220105369</t>
  </si>
  <si>
    <t>3220105371</t>
  </si>
  <si>
    <t>3220105455</t>
  </si>
  <si>
    <t>3220105671</t>
  </si>
  <si>
    <t>3220105744</t>
  </si>
  <si>
    <t>3220105853</t>
  </si>
  <si>
    <t>3220105970</t>
  </si>
  <si>
    <t>3220106004</t>
  </si>
  <si>
    <t>3220106101</t>
  </si>
  <si>
    <t>3220101780</t>
  </si>
  <si>
    <t>工科试验班（信息）2218</t>
  </si>
  <si>
    <t>3220102065</t>
  </si>
  <si>
    <t>3220102078</t>
  </si>
  <si>
    <t>3220102291</t>
  </si>
  <si>
    <t>3220102868</t>
  </si>
  <si>
    <t>3220102882</t>
  </si>
  <si>
    <t>3220102954</t>
  </si>
  <si>
    <t>3220103085</t>
  </si>
  <si>
    <t>3220103352</t>
  </si>
  <si>
    <t>3220103421</t>
  </si>
  <si>
    <t>3220103771</t>
  </si>
  <si>
    <t>3220103794</t>
  </si>
  <si>
    <t>3220104060</t>
  </si>
  <si>
    <t>3220104349</t>
  </si>
  <si>
    <t>3220104951</t>
  </si>
  <si>
    <t>3220104988</t>
  </si>
  <si>
    <t>3220105017</t>
  </si>
  <si>
    <t>3220105193</t>
  </si>
  <si>
    <t>3220105362</t>
  </si>
  <si>
    <t>3220105660</t>
  </si>
  <si>
    <t>3220105794</t>
  </si>
  <si>
    <t>3220105968</t>
  </si>
  <si>
    <t>3220106028</t>
  </si>
  <si>
    <t>3220106047</t>
  </si>
  <si>
    <t>3220106098</t>
  </si>
  <si>
    <t>3220106117</t>
  </si>
  <si>
    <t>3220100157</t>
  </si>
  <si>
    <t>工科试验班（信息）2219</t>
  </si>
  <si>
    <t>3220100169</t>
  </si>
  <si>
    <t>3220101619</t>
  </si>
  <si>
    <t>3220102075</t>
  </si>
  <si>
    <t>3220102087</t>
  </si>
  <si>
    <t>3220102096</t>
  </si>
  <si>
    <t>3220102303</t>
  </si>
  <si>
    <t>3220102839</t>
  </si>
  <si>
    <t>3220102936</t>
  </si>
  <si>
    <t>3220103258</t>
  </si>
  <si>
    <t>3220103494</t>
  </si>
  <si>
    <t>3220103596</t>
  </si>
  <si>
    <t>3220104391</t>
  </si>
  <si>
    <t>3220104397</t>
  </si>
  <si>
    <t>3220104514</t>
  </si>
  <si>
    <t>3220104800</t>
  </si>
  <si>
    <t>3220104956</t>
  </si>
  <si>
    <t>3220105002</t>
  </si>
  <si>
    <t>3220105646</t>
  </si>
  <si>
    <t>3220105647</t>
  </si>
  <si>
    <t>3220105666</t>
  </si>
  <si>
    <t>3220105857</t>
  </si>
  <si>
    <t>3220105933</t>
  </si>
  <si>
    <t>3220105994</t>
  </si>
  <si>
    <t>3220106027</t>
  </si>
  <si>
    <t>3220101536</t>
  </si>
  <si>
    <t>工科试验班（信息）2220</t>
  </si>
  <si>
    <t>3220101713</t>
  </si>
  <si>
    <t>3220101796</t>
  </si>
  <si>
    <t>3220101801</t>
  </si>
  <si>
    <t>3220102031</t>
  </si>
  <si>
    <t>3220102062</t>
  </si>
  <si>
    <t>3220102182</t>
  </si>
  <si>
    <t>3220102185</t>
  </si>
  <si>
    <t>3220102196</t>
  </si>
  <si>
    <t>3220102528</t>
  </si>
  <si>
    <t>3220103009</t>
  </si>
  <si>
    <t>3220103202</t>
  </si>
  <si>
    <t>3220103380</t>
  </si>
  <si>
    <t>3220103770</t>
  </si>
  <si>
    <t>3220104020</t>
  </si>
  <si>
    <t>3220104050</t>
  </si>
  <si>
    <t>3220104381</t>
  </si>
  <si>
    <t>3220104401</t>
  </si>
  <si>
    <t>3220104453</t>
  </si>
  <si>
    <t>3220104687</t>
  </si>
  <si>
    <t>3220104820</t>
  </si>
  <si>
    <t>3220104970</t>
  </si>
  <si>
    <t>3220105252</t>
  </si>
  <si>
    <t>3220105659</t>
  </si>
  <si>
    <t>3220106010</t>
  </si>
  <si>
    <t>3220100388</t>
  </si>
  <si>
    <t>工科试验班（信息）2221</t>
  </si>
  <si>
    <t>3220100390</t>
  </si>
  <si>
    <t>3220100420</t>
  </si>
  <si>
    <t>3220100428</t>
  </si>
  <si>
    <t>3220100469</t>
  </si>
  <si>
    <t>3220100512</t>
  </si>
  <si>
    <t>3220100585</t>
  </si>
  <si>
    <t>3220100588</t>
  </si>
  <si>
    <t>3220100624</t>
  </si>
  <si>
    <t>3220100640</t>
  </si>
  <si>
    <t>3220100667</t>
  </si>
  <si>
    <t>3220100689</t>
  </si>
  <si>
    <t>3220100831</t>
  </si>
  <si>
    <t>3220100870</t>
  </si>
  <si>
    <t>3220100877</t>
  </si>
  <si>
    <t>3220100886</t>
  </si>
  <si>
    <t>3220100910</t>
  </si>
  <si>
    <t>3220100929</t>
  </si>
  <si>
    <t>3220100964</t>
  </si>
  <si>
    <t>3220100981</t>
  </si>
  <si>
    <t>3220100983</t>
  </si>
  <si>
    <t>3220101044</t>
  </si>
  <si>
    <t>3220101054</t>
  </si>
  <si>
    <t>3220101059</t>
  </si>
  <si>
    <t>3220101161</t>
  </si>
  <si>
    <t>3220101223</t>
  </si>
  <si>
    <t>3220101580</t>
  </si>
  <si>
    <t>工科试验班（信息）2222</t>
  </si>
  <si>
    <t>3220101942</t>
  </si>
  <si>
    <t>3220102148</t>
  </si>
  <si>
    <t>3220102565</t>
  </si>
  <si>
    <t>3220103123</t>
  </si>
  <si>
    <t>3220103302</t>
  </si>
  <si>
    <t>3220103438</t>
  </si>
  <si>
    <t>3220103974</t>
  </si>
  <si>
    <t>3220103995</t>
  </si>
  <si>
    <t>3220104006</t>
  </si>
  <si>
    <t>3220104087</t>
  </si>
  <si>
    <t>3220104517</t>
  </si>
  <si>
    <t>3220104802</t>
  </si>
  <si>
    <t>3220104866</t>
  </si>
  <si>
    <t>3220104941</t>
  </si>
  <si>
    <t>3220104942</t>
  </si>
  <si>
    <t>3220104971</t>
  </si>
  <si>
    <t>3220105188</t>
  </si>
  <si>
    <t>3220105192</t>
  </si>
  <si>
    <t>3220105376</t>
  </si>
  <si>
    <t>3220105382</t>
  </si>
  <si>
    <t>3220105450</t>
  </si>
  <si>
    <t>3220105467</t>
  </si>
  <si>
    <t>3220105832</t>
  </si>
  <si>
    <t>3220105967</t>
  </si>
  <si>
    <t>3220106022</t>
  </si>
  <si>
    <t>3220106116</t>
  </si>
  <si>
    <t>3220101545</t>
  </si>
  <si>
    <t>工科试验班（信息）2223</t>
  </si>
  <si>
    <t>3220101790</t>
  </si>
  <si>
    <t>3220102098</t>
  </si>
  <si>
    <t>3220102160</t>
  </si>
  <si>
    <t>3220103037</t>
  </si>
  <si>
    <t>3220103066</t>
  </si>
  <si>
    <t>3220103339</t>
  </si>
  <si>
    <t>3220103349</t>
  </si>
  <si>
    <t>3220103522</t>
  </si>
  <si>
    <t>3220104396</t>
  </si>
  <si>
    <t>3220104502</t>
  </si>
  <si>
    <t>3220104704</t>
  </si>
  <si>
    <t>3220104809</t>
  </si>
  <si>
    <t>3220104992</t>
  </si>
  <si>
    <t>3220105179</t>
  </si>
  <si>
    <t>3220105457</t>
  </si>
  <si>
    <t>3220105566</t>
  </si>
  <si>
    <t>3220105843</t>
  </si>
  <si>
    <t>3220105916</t>
  </si>
  <si>
    <t>3220105925</t>
  </si>
  <si>
    <t>3220105953</t>
  </si>
  <si>
    <t>3220106017</t>
  </si>
  <si>
    <t>3220106041</t>
  </si>
  <si>
    <t>3220101633</t>
  </si>
  <si>
    <t>工科试验班（信息）2224</t>
  </si>
  <si>
    <t>3220101785</t>
  </si>
  <si>
    <t>3220101807</t>
  </si>
  <si>
    <t>3220101967</t>
  </si>
  <si>
    <t>3220102063</t>
  </si>
  <si>
    <t>3220102072</t>
  </si>
  <si>
    <t>3220102079</t>
  </si>
  <si>
    <t>3220102081</t>
  </si>
  <si>
    <t>3220102416</t>
  </si>
  <si>
    <t>3220102515</t>
  </si>
  <si>
    <t>3220102620</t>
  </si>
  <si>
    <t>3220102828</t>
  </si>
  <si>
    <t>3220103031</t>
  </si>
  <si>
    <t>3220103822</t>
  </si>
  <si>
    <t>3220104345</t>
  </si>
  <si>
    <t>3220104393</t>
  </si>
  <si>
    <t>3220104529</t>
  </si>
  <si>
    <t>3220104695</t>
  </si>
  <si>
    <t>3220104976</t>
  </si>
  <si>
    <t>3220105470</t>
  </si>
  <si>
    <t>3220105714</t>
  </si>
  <si>
    <t>3220105910</t>
  </si>
  <si>
    <t>3220105961</t>
  </si>
  <si>
    <t>3220105996</t>
  </si>
  <si>
    <t>3220106044</t>
  </si>
  <si>
    <t>3220101846</t>
  </si>
  <si>
    <t>工科试验班（信息）2225</t>
  </si>
  <si>
    <t>3220101862</t>
  </si>
  <si>
    <t>3220102200</t>
  </si>
  <si>
    <t>3220102201</t>
  </si>
  <si>
    <t>3220102583</t>
  </si>
  <si>
    <t>3220103298</t>
  </si>
  <si>
    <t>3220103450</t>
  </si>
  <si>
    <t>3220103588</t>
  </si>
  <si>
    <t>3220103736</t>
  </si>
  <si>
    <t>3220103784</t>
  </si>
  <si>
    <t>3220103904</t>
  </si>
  <si>
    <t>3220104145</t>
  </si>
  <si>
    <t>3220104519</t>
  </si>
  <si>
    <t>3220104530</t>
  </si>
  <si>
    <t>3220104643</t>
  </si>
  <si>
    <t>3220104729</t>
  </si>
  <si>
    <t>3220105106</t>
  </si>
  <si>
    <t>3220105137</t>
  </si>
  <si>
    <t>3220105466</t>
  </si>
  <si>
    <t>3220105567</t>
  </si>
  <si>
    <t>3220105589</t>
  </si>
  <si>
    <t>3220105656</t>
  </si>
  <si>
    <t>3220105870</t>
  </si>
  <si>
    <t>3220105960</t>
  </si>
  <si>
    <t>3220106016</t>
  </si>
  <si>
    <t>3220101557</t>
  </si>
  <si>
    <t>工科试验班（信息）2226</t>
  </si>
  <si>
    <t>3220101794</t>
  </si>
  <si>
    <t>3220101810</t>
  </si>
  <si>
    <t>3220102727</t>
  </si>
  <si>
    <t>3220103611</t>
  </si>
  <si>
    <t>3220104456</t>
  </si>
  <si>
    <t>3220104634</t>
  </si>
  <si>
    <t>3220104645</t>
  </si>
  <si>
    <t>3220104958</t>
  </si>
  <si>
    <t>3220105000</t>
  </si>
  <si>
    <t>3220105023</t>
  </si>
  <si>
    <t>3220105097</t>
  </si>
  <si>
    <t>3220105171</t>
  </si>
  <si>
    <t>3220105316</t>
  </si>
  <si>
    <t>3220105372</t>
  </si>
  <si>
    <t>3220105478</t>
  </si>
  <si>
    <t>3220105657</t>
  </si>
  <si>
    <t>3220105665</t>
  </si>
  <si>
    <t>3220105731</t>
  </si>
  <si>
    <t>3220105800</t>
  </si>
  <si>
    <t>3220105860</t>
  </si>
  <si>
    <t>3220105867</t>
  </si>
  <si>
    <t>3220106024</t>
  </si>
  <si>
    <t>3220106406</t>
  </si>
  <si>
    <t>3220100271</t>
  </si>
  <si>
    <t>工科试验班（信息）2227</t>
  </si>
  <si>
    <t>3220101825</t>
  </si>
  <si>
    <t>3220102184</t>
  </si>
  <si>
    <t>3220102439</t>
  </si>
  <si>
    <t>3220102772</t>
  </si>
  <si>
    <t>3220103705</t>
  </si>
  <si>
    <t>3220104361</t>
  </si>
  <si>
    <t>3220104373</t>
  </si>
  <si>
    <t>3220104505</t>
  </si>
  <si>
    <t>3220104814</t>
  </si>
  <si>
    <t>3220104883</t>
  </si>
  <si>
    <t>3220104986</t>
  </si>
  <si>
    <t>3220104994</t>
  </si>
  <si>
    <t>3220105177</t>
  </si>
  <si>
    <t>3220105180</t>
  </si>
  <si>
    <t>3220105235</t>
  </si>
  <si>
    <t>3220105314</t>
  </si>
  <si>
    <t>3220105428</t>
  </si>
  <si>
    <t>3220105564</t>
  </si>
  <si>
    <t>3220105662</t>
  </si>
  <si>
    <t>3220105669</t>
  </si>
  <si>
    <t>3220105833</t>
  </si>
  <si>
    <t>3220105877</t>
  </si>
  <si>
    <t>3220105966</t>
  </si>
  <si>
    <t>3220101668</t>
  </si>
  <si>
    <t>工科试验班（信息）2228</t>
  </si>
  <si>
    <t>3220101792</t>
  </si>
  <si>
    <t>3220101797</t>
  </si>
  <si>
    <t>3220101830</t>
  </si>
  <si>
    <t>3220101845</t>
  </si>
  <si>
    <t>3220101973</t>
  </si>
  <si>
    <t>3220102067</t>
  </si>
  <si>
    <t>3220102561</t>
  </si>
  <si>
    <t>3220103061</t>
  </si>
  <si>
    <t>3220103183</t>
  </si>
  <si>
    <t>3220103328</t>
  </si>
  <si>
    <t>3220104009</t>
  </si>
  <si>
    <t>3220104370</t>
  </si>
  <si>
    <t>3220104693</t>
  </si>
  <si>
    <t>3220104700</t>
  </si>
  <si>
    <t>3220104984</t>
  </si>
  <si>
    <t>3220105327</t>
  </si>
  <si>
    <t>3220105344</t>
  </si>
  <si>
    <t>3220105384</t>
  </si>
  <si>
    <t>3220105443</t>
  </si>
  <si>
    <t>3220105864</t>
  </si>
  <si>
    <t>3220105869</t>
  </si>
  <si>
    <t>3220105955</t>
  </si>
  <si>
    <t>3220106033</t>
  </si>
  <si>
    <t>3220101979</t>
  </si>
  <si>
    <t>工科试验班（信息）2229</t>
  </si>
  <si>
    <t>3220102094</t>
  </si>
  <si>
    <t>3220102210</t>
  </si>
  <si>
    <t>3220102299</t>
  </si>
  <si>
    <t>3220102733</t>
  </si>
  <si>
    <t>3220102930</t>
  </si>
  <si>
    <t>3220103047</t>
  </si>
  <si>
    <t>3220103316</t>
  </si>
  <si>
    <t>3220103544</t>
  </si>
  <si>
    <t>3220104053</t>
  </si>
  <si>
    <t>3220104521</t>
  </si>
  <si>
    <t>3220105202</t>
  </si>
  <si>
    <t>3220105244</t>
  </si>
  <si>
    <t>3220105292</t>
  </si>
  <si>
    <t>3220105308</t>
  </si>
  <si>
    <t>3220105442</t>
  </si>
  <si>
    <t>3220105761</t>
  </si>
  <si>
    <t>3220105837</t>
  </si>
  <si>
    <t>3220105855</t>
  </si>
  <si>
    <t>3220105957</t>
  </si>
  <si>
    <t>3220105992</t>
  </si>
  <si>
    <t>3220106020</t>
  </si>
  <si>
    <t>3220106420</t>
  </si>
  <si>
    <t>3220106422</t>
  </si>
  <si>
    <t>3220101781</t>
  </si>
  <si>
    <t>工科试验班（信息）2230</t>
  </si>
  <si>
    <t>3220102103</t>
  </si>
  <si>
    <t>3220102208</t>
  </si>
  <si>
    <t>3220102329</t>
  </si>
  <si>
    <t>3220102363</t>
  </si>
  <si>
    <t>3220102943</t>
  </si>
  <si>
    <t>3220103417</t>
  </si>
  <si>
    <t>3220104061</t>
  </si>
  <si>
    <t>3220104072</t>
  </si>
  <si>
    <t>3220104329</t>
  </si>
  <si>
    <t>3220104398</t>
  </si>
  <si>
    <t>3220104930</t>
  </si>
  <si>
    <t>3220105013</t>
  </si>
  <si>
    <t>3220105101</t>
  </si>
  <si>
    <t>3220105107</t>
  </si>
  <si>
    <t>3220105291</t>
  </si>
  <si>
    <t>3220105322</t>
  </si>
  <si>
    <t>3220105349</t>
  </si>
  <si>
    <t>3220105363</t>
  </si>
  <si>
    <t>3220105460</t>
  </si>
  <si>
    <t>3220105610</t>
  </si>
  <si>
    <t>3220105958</t>
  </si>
  <si>
    <t>3220106038</t>
  </si>
  <si>
    <t>3220106048</t>
  </si>
  <si>
    <t>3220101607</t>
  </si>
  <si>
    <t>工科试验班（信息）2231</t>
  </si>
  <si>
    <t>3220101853</t>
  </si>
  <si>
    <t>3220101877</t>
  </si>
  <si>
    <t>3220102146</t>
  </si>
  <si>
    <t>3220102400</t>
  </si>
  <si>
    <t>3220102478</t>
  </si>
  <si>
    <t>3220103158</t>
  </si>
  <si>
    <t>3220103185</t>
  </si>
  <si>
    <t>3220103713</t>
  </si>
  <si>
    <t>3220103731</t>
  </si>
  <si>
    <t>3220103842</t>
  </si>
  <si>
    <t>3220104484</t>
  </si>
  <si>
    <t>3220104635</t>
  </si>
  <si>
    <t>3220104644</t>
  </si>
  <si>
    <t>3220104686</t>
  </si>
  <si>
    <t>3220104932</t>
  </si>
  <si>
    <t>3220104964</t>
  </si>
  <si>
    <t>3220105323</t>
  </si>
  <si>
    <t>3220105747</t>
  </si>
  <si>
    <t>3220105752</t>
  </si>
  <si>
    <t>3220105852</t>
  </si>
  <si>
    <t>3220105956</t>
  </si>
  <si>
    <t>3220106036</t>
  </si>
  <si>
    <t>3220106427</t>
  </si>
  <si>
    <t>3220100120</t>
  </si>
  <si>
    <t>工科试验班（信息）2232</t>
  </si>
  <si>
    <t>3220101971</t>
  </si>
  <si>
    <t>3220102090</t>
  </si>
  <si>
    <t>3220102091</t>
  </si>
  <si>
    <t>3220102138</t>
  </si>
  <si>
    <t>3220102211</t>
  </si>
  <si>
    <t>3220102269</t>
  </si>
  <si>
    <t>3220102316</t>
  </si>
  <si>
    <t>3220102587</t>
  </si>
  <si>
    <t>3220102593</t>
  </si>
  <si>
    <t>3220102990</t>
  </si>
  <si>
    <t>3220103167</t>
  </si>
  <si>
    <t>3220103267</t>
  </si>
  <si>
    <t>3220104365</t>
  </si>
  <si>
    <t>3220104630</t>
  </si>
  <si>
    <t>3220104933</t>
  </si>
  <si>
    <t>3220105444</t>
  </si>
  <si>
    <t>3220105448</t>
  </si>
  <si>
    <t>3220105576</t>
  </si>
  <si>
    <t>3220105593</t>
  </si>
  <si>
    <t>3220105663</t>
  </si>
  <si>
    <t>3220105842</t>
  </si>
  <si>
    <t>3220105865</t>
  </si>
  <si>
    <t>3220106423</t>
  </si>
  <si>
    <t>3220101503</t>
  </si>
  <si>
    <t>工科试验班（信息）2233</t>
  </si>
  <si>
    <t>3220101764</t>
  </si>
  <si>
    <t>3220101890</t>
  </si>
  <si>
    <t>3220102406</t>
  </si>
  <si>
    <t>3220102838</t>
  </si>
  <si>
    <t>3220103091</t>
  </si>
  <si>
    <t>3220103236</t>
  </si>
  <si>
    <t>3220103827</t>
  </si>
  <si>
    <t>3220104394</t>
  </si>
  <si>
    <t>3220104509</t>
  </si>
  <si>
    <t>3220104636</t>
  </si>
  <si>
    <t>3220104703</t>
  </si>
  <si>
    <t>3220104936</t>
  </si>
  <si>
    <t>3220104947</t>
  </si>
  <si>
    <t>3220104973</t>
  </si>
  <si>
    <t>3220105147</t>
  </si>
  <si>
    <t>3220105320</t>
  </si>
  <si>
    <t>3220105350</t>
  </si>
  <si>
    <t>3220105472</t>
  </si>
  <si>
    <t>3220105749</t>
  </si>
  <si>
    <t>3220105856</t>
  </si>
  <si>
    <t>3220105906</t>
  </si>
  <si>
    <t>3220105952</t>
  </si>
  <si>
    <t>3220106025</t>
  </si>
  <si>
    <t>3220101692</t>
  </si>
  <si>
    <t>工科试验班（信息）2234</t>
  </si>
  <si>
    <t>3220102745</t>
  </si>
  <si>
    <t>3220102861</t>
  </si>
  <si>
    <t>3220103615</t>
  </si>
  <si>
    <t>3220104035</t>
  </si>
  <si>
    <t>3220104383</t>
  </si>
  <si>
    <t>3220104649</t>
  </si>
  <si>
    <t>3220104871</t>
  </si>
  <si>
    <t>3220104940</t>
  </si>
  <si>
    <t>3220104979</t>
  </si>
  <si>
    <t>3220105004</t>
  </si>
  <si>
    <t>3220105100</t>
  </si>
  <si>
    <t>3220105116</t>
  </si>
  <si>
    <t>3220105229</t>
  </si>
  <si>
    <t>3220105251</t>
  </si>
  <si>
    <t>3220105319</t>
  </si>
  <si>
    <t>3220105434</t>
  </si>
  <si>
    <t>3220105463</t>
  </si>
  <si>
    <t>3220105562</t>
  </si>
  <si>
    <t>3220105571</t>
  </si>
  <si>
    <t>3220105670</t>
  </si>
  <si>
    <t>3220105905</t>
  </si>
  <si>
    <t>3220105934</t>
  </si>
  <si>
    <t>3220105971</t>
  </si>
  <si>
    <t>3220100228</t>
  </si>
  <si>
    <t>艺术与科技</t>
  </si>
  <si>
    <t>艺术与科技2201</t>
  </si>
  <si>
    <t>3220100229</t>
  </si>
  <si>
    <t>3220100232</t>
  </si>
  <si>
    <t>3220100233</t>
  </si>
  <si>
    <t>3220100234</t>
  </si>
  <si>
    <t>3220100236</t>
  </si>
  <si>
    <t>3220100237</t>
  </si>
  <si>
    <t>3220100239</t>
  </si>
  <si>
    <t>3220100240</t>
  </si>
  <si>
    <t>3220100241</t>
  </si>
  <si>
    <t>3220100340</t>
  </si>
  <si>
    <t>3220100341</t>
  </si>
  <si>
    <t>3220100342</t>
  </si>
  <si>
    <t>3220100343</t>
  </si>
  <si>
    <t>3220100344</t>
  </si>
  <si>
    <t>3220100345</t>
  </si>
  <si>
    <t>3220100346</t>
  </si>
  <si>
    <t>3220101362</t>
  </si>
  <si>
    <t>3220101363</t>
  </si>
  <si>
    <t>3220101365</t>
  </si>
  <si>
    <t>3220101369</t>
  </si>
  <si>
    <t>3220101370</t>
  </si>
  <si>
    <t>3220101371</t>
  </si>
  <si>
    <t>3220101372</t>
  </si>
  <si>
    <t>3220101373</t>
  </si>
  <si>
    <t>3220101585</t>
  </si>
  <si>
    <t>3220101586</t>
  </si>
  <si>
    <t>3220101591</t>
  </si>
  <si>
    <t>3220101592</t>
  </si>
  <si>
    <t>3220101593</t>
  </si>
  <si>
    <t>3220100520</t>
  </si>
  <si>
    <t>应用生物科学（农学类）</t>
  </si>
  <si>
    <t>应用生物科学（农学）2205</t>
  </si>
  <si>
    <t>3220100536</t>
  </si>
  <si>
    <t>3220100584</t>
  </si>
  <si>
    <t>3220100899</t>
  </si>
  <si>
    <t>3220101097</t>
  </si>
  <si>
    <t>3220102631</t>
  </si>
  <si>
    <t>3220102993</t>
  </si>
  <si>
    <t>3220103118</t>
  </si>
  <si>
    <t>3220103215</t>
  </si>
  <si>
    <t>3220103403</t>
  </si>
  <si>
    <t>3220103405</t>
  </si>
  <si>
    <t>3220103577</t>
  </si>
  <si>
    <t>3220103986</t>
  </si>
  <si>
    <t>3220104022</t>
  </si>
  <si>
    <t>3220104129</t>
  </si>
  <si>
    <t>3220104140</t>
  </si>
  <si>
    <t>3220104862</t>
  </si>
  <si>
    <t>3220104939</t>
  </si>
  <si>
    <t>3220104949</t>
  </si>
  <si>
    <t>3220104977</t>
  </si>
  <si>
    <t>3220104990</t>
  </si>
  <si>
    <t>3220105014</t>
  </si>
  <si>
    <t>3220105172</t>
  </si>
  <si>
    <t>3220105230</t>
  </si>
  <si>
    <t>3220105506</t>
  </si>
  <si>
    <t>3220105514</t>
  </si>
  <si>
    <t>3220100386</t>
  </si>
  <si>
    <t>应用生物科学（农学）2206</t>
  </si>
  <si>
    <t>3220100526</t>
  </si>
  <si>
    <t>3220100816</t>
  </si>
  <si>
    <t>3220101268</t>
  </si>
  <si>
    <t>3220101998</t>
  </si>
  <si>
    <t>3220102016</t>
  </si>
  <si>
    <t>3220102413</t>
  </si>
  <si>
    <t>3220102438</t>
  </si>
  <si>
    <t>3220102517</t>
  </si>
  <si>
    <t>3220102619</t>
  </si>
  <si>
    <t>3220102621</t>
  </si>
  <si>
    <t>3220102714</t>
  </si>
  <si>
    <t>3220102836</t>
  </si>
  <si>
    <t>3220102926</t>
  </si>
  <si>
    <t>3220102947</t>
  </si>
  <si>
    <t>3220102977</t>
  </si>
  <si>
    <t>3220102992</t>
  </si>
  <si>
    <t>3220103152</t>
  </si>
  <si>
    <t>3220103157</t>
  </si>
  <si>
    <t>3220103214</t>
  </si>
  <si>
    <t>3220103506</t>
  </si>
  <si>
    <t>3220103700</t>
  </si>
  <si>
    <t>3220103742</t>
  </si>
  <si>
    <t>3220103755</t>
  </si>
  <si>
    <t>3220104769</t>
  </si>
  <si>
    <t>3220104893</t>
  </si>
  <si>
    <t>3220100383</t>
  </si>
  <si>
    <t>应用生物科学（农学）2207</t>
  </si>
  <si>
    <t>3220100385</t>
  </si>
  <si>
    <t>3220100762</t>
  </si>
  <si>
    <t>3220100883</t>
  </si>
  <si>
    <t>3220101075</t>
  </si>
  <si>
    <t>3220102002</t>
  </si>
  <si>
    <t>3220102017</t>
  </si>
  <si>
    <t>3220102281</t>
  </si>
  <si>
    <t>3220102417</t>
  </si>
  <si>
    <t>3220102695</t>
  </si>
  <si>
    <t>3220103343</t>
  </si>
  <si>
    <t>3220103535</t>
  </si>
  <si>
    <t>3220103932</t>
  </si>
  <si>
    <t>3220104003</t>
  </si>
  <si>
    <t>3220104880</t>
  </si>
  <si>
    <t>3220104928</t>
  </si>
  <si>
    <t>3220104974</t>
  </si>
  <si>
    <t>3220104999</t>
  </si>
  <si>
    <t>3220105009</t>
  </si>
  <si>
    <t>3220105200</t>
  </si>
  <si>
    <t>3220105221</t>
  </si>
  <si>
    <t>3220105246</t>
  </si>
  <si>
    <t>3220105483</t>
  </si>
  <si>
    <t>3220105485</t>
  </si>
  <si>
    <t>3220105487</t>
  </si>
  <si>
    <t>3220105492</t>
  </si>
  <si>
    <t>3220105501</t>
  </si>
  <si>
    <t>3220105512</t>
  </si>
  <si>
    <t>3220100567</t>
  </si>
  <si>
    <t>应用生物科学（农学）2208</t>
  </si>
  <si>
    <t>3220100684</t>
  </si>
  <si>
    <t>3220100713</t>
  </si>
  <si>
    <t>3220100750</t>
  </si>
  <si>
    <t>3220100881</t>
  </si>
  <si>
    <t>3220102490</t>
  </si>
  <si>
    <t>3220102542</t>
  </si>
  <si>
    <t>3220102654</t>
  </si>
  <si>
    <t>3220102658</t>
  </si>
  <si>
    <t>3220102684</t>
  </si>
  <si>
    <t>3220102737</t>
  </si>
  <si>
    <t>3220102842</t>
  </si>
  <si>
    <t>3220102919</t>
  </si>
  <si>
    <t>3220102929</t>
  </si>
  <si>
    <t>3220103426</t>
  </si>
  <si>
    <t>3220103558</t>
  </si>
  <si>
    <t>3220103675</t>
  </si>
  <si>
    <t>3220103892</t>
  </si>
  <si>
    <t>3220103920</t>
  </si>
  <si>
    <t>3220103927</t>
  </si>
  <si>
    <t>3220104016</t>
  </si>
  <si>
    <t>3220104017</t>
  </si>
  <si>
    <t>3220104780</t>
  </si>
  <si>
    <t>3220104868</t>
  </si>
  <si>
    <t>3220104952</t>
  </si>
  <si>
    <t>3220105140</t>
  </si>
  <si>
    <t>3220105169</t>
  </si>
  <si>
    <t>3220105486</t>
  </si>
  <si>
    <t>3220100352</t>
  </si>
  <si>
    <t>应用生物科学（农学）2209</t>
  </si>
  <si>
    <t>优秀</t>
  </si>
  <si>
    <t>3220100353</t>
  </si>
  <si>
    <t>合格</t>
  </si>
  <si>
    <t>3220100376</t>
  </si>
  <si>
    <t>3220100516</t>
  </si>
  <si>
    <t>3220100544</t>
  </si>
  <si>
    <t>3220100609</t>
  </si>
  <si>
    <t>3220100611</t>
  </si>
  <si>
    <t>3220100691</t>
  </si>
  <si>
    <t>3220101207</t>
  </si>
  <si>
    <t>3220101995</t>
  </si>
  <si>
    <t>3220102015</t>
  </si>
  <si>
    <t>3220102404</t>
  </si>
  <si>
    <t>3220102437</t>
  </si>
  <si>
    <t>3220102665</t>
  </si>
  <si>
    <t>3220102701</t>
  </si>
  <si>
    <t>3220103016</t>
  </si>
  <si>
    <t>3220103278</t>
  </si>
  <si>
    <t>3220103315</t>
  </si>
  <si>
    <t>3220103425</t>
  </si>
  <si>
    <t>3220103517</t>
  </si>
  <si>
    <t>3220103626</t>
  </si>
  <si>
    <t>3220104761</t>
  </si>
  <si>
    <t>3220104777</t>
  </si>
  <si>
    <t>3220104877</t>
  </si>
  <si>
    <t>3220104882</t>
  </si>
  <si>
    <t>3220105198</t>
  </si>
  <si>
    <t>3220100547</t>
  </si>
  <si>
    <t>应用生物科学（农学）2210</t>
  </si>
  <si>
    <t>3220100812</t>
  </si>
  <si>
    <t>3220100841</t>
  </si>
  <si>
    <t>3220100967</t>
  </si>
  <si>
    <t>3220101019</t>
  </si>
  <si>
    <t>3220101070</t>
  </si>
  <si>
    <t>3220101166</t>
  </si>
  <si>
    <t>3220101214</t>
  </si>
  <si>
    <t>3220102004</t>
  </si>
  <si>
    <t>3220102414</t>
  </si>
  <si>
    <t>3220102497</t>
  </si>
  <si>
    <t>3220102779</t>
  </si>
  <si>
    <t>3220102834</t>
  </si>
  <si>
    <t>3220102976</t>
  </si>
  <si>
    <t>3220103548</t>
  </si>
  <si>
    <t>3220103639</t>
  </si>
  <si>
    <t>3220103676</t>
  </si>
  <si>
    <t>3220104781</t>
  </si>
  <si>
    <t>3220104890</t>
  </si>
  <si>
    <t>3220105491</t>
  </si>
  <si>
    <t>3220105497</t>
  </si>
  <si>
    <t>3220105502</t>
  </si>
  <si>
    <t>3220106342</t>
  </si>
  <si>
    <t>3220106366</t>
  </si>
  <si>
    <t>3220106383</t>
  </si>
  <si>
    <t>3220106399</t>
  </si>
  <si>
    <t>3220100481</t>
  </si>
  <si>
    <t>应用生物科学（农学）2211</t>
  </si>
  <si>
    <t>3220100555</t>
  </si>
  <si>
    <t>3220100662</t>
  </si>
  <si>
    <t>3220100840</t>
  </si>
  <si>
    <t>3220100843</t>
  </si>
  <si>
    <t>3220101087</t>
  </si>
  <si>
    <t>3220101108</t>
  </si>
  <si>
    <t>3220101252</t>
  </si>
  <si>
    <t>3220101997</t>
  </si>
  <si>
    <t>3220102003</t>
  </si>
  <si>
    <t>3220102018</t>
  </si>
  <si>
    <t>3220102618</t>
  </si>
  <si>
    <t>3220103193</t>
  </si>
  <si>
    <t>3220103533</t>
  </si>
  <si>
    <t>3220103567</t>
  </si>
  <si>
    <t>3220103621</t>
  </si>
  <si>
    <t>3220103816</t>
  </si>
  <si>
    <t>3220104090</t>
  </si>
  <si>
    <t>3220104124</t>
  </si>
  <si>
    <t>3220104139</t>
  </si>
  <si>
    <t>3220104852</t>
  </si>
  <si>
    <t>3220105024</t>
  </si>
  <si>
    <t>3220106340</t>
  </si>
  <si>
    <t>3220106341</t>
  </si>
  <si>
    <t>3220106382</t>
  </si>
  <si>
    <t>3220106391</t>
  </si>
  <si>
    <t>3220102368</t>
  </si>
  <si>
    <t>应用生物科学（农学）2212</t>
  </si>
  <si>
    <t>3220102370</t>
  </si>
  <si>
    <t>3220102608</t>
  </si>
  <si>
    <t>3220102697</t>
  </si>
  <si>
    <t>3220102742</t>
  </si>
  <si>
    <t>3220102746</t>
  </si>
  <si>
    <t>3220102747</t>
  </si>
  <si>
    <t>3220102796</t>
  </si>
  <si>
    <t>3220102815</t>
  </si>
  <si>
    <t>3220102864</t>
  </si>
  <si>
    <t>3220103099</t>
  </si>
  <si>
    <t>3220103200</t>
  </si>
  <si>
    <t>3220103475</t>
  </si>
  <si>
    <t>3220103664</t>
  </si>
  <si>
    <t>3220103821</t>
  </si>
  <si>
    <t>3220103948</t>
  </si>
  <si>
    <t>3220103983</t>
  </si>
  <si>
    <t>3220104151</t>
  </si>
  <si>
    <t>3220104884</t>
  </si>
  <si>
    <t>3220104948</t>
  </si>
  <si>
    <t>3220104987</t>
  </si>
  <si>
    <t>3220104989</t>
  </si>
  <si>
    <t>3220105010</t>
  </si>
  <si>
    <t>3220105183</t>
  </si>
  <si>
    <t>3220105185</t>
  </si>
  <si>
    <t>3220105499</t>
  </si>
  <si>
    <t>3220100495</t>
  </si>
  <si>
    <t>应用生物科学（农学）2213</t>
  </si>
  <si>
    <t>3220100563</t>
  </si>
  <si>
    <t>3220100682</t>
  </si>
  <si>
    <t>3220100758</t>
  </si>
  <si>
    <t>3220101092</t>
  </si>
  <si>
    <t>3220102306</t>
  </si>
  <si>
    <t>3220102407</t>
  </si>
  <si>
    <t>3220102691</t>
  </si>
  <si>
    <t>3220102706</t>
  </si>
  <si>
    <t>3220102719</t>
  </si>
  <si>
    <t>3220102799</t>
  </si>
  <si>
    <t>3220102917</t>
  </si>
  <si>
    <t>3220103101</t>
  </si>
  <si>
    <t>3220103458</t>
  </si>
  <si>
    <t>3220103500</t>
  </si>
  <si>
    <t>3220103598</t>
  </si>
  <si>
    <t>3220104000</t>
  </si>
  <si>
    <t>3220104036</t>
  </si>
  <si>
    <t>3220104765</t>
  </si>
  <si>
    <t>3220104768</t>
  </si>
  <si>
    <t>3220104772</t>
  </si>
  <si>
    <t>3220104894</t>
  </si>
  <si>
    <t>3220104926</t>
  </si>
  <si>
    <t>3220104975</t>
  </si>
  <si>
    <t>3220105012</t>
  </si>
  <si>
    <t>3220105020</t>
  </si>
  <si>
    <t>3220100548</t>
  </si>
  <si>
    <t>应用生物科学（农学）2214</t>
  </si>
  <si>
    <t>3220100808</t>
  </si>
  <si>
    <t>3220102013</t>
  </si>
  <si>
    <t>3220102292</t>
  </si>
  <si>
    <t>3220102358</t>
  </si>
  <si>
    <t>3220102774</t>
  </si>
  <si>
    <t>3220103070</t>
  </si>
  <si>
    <t>3220103114</t>
  </si>
  <si>
    <t>3220103738</t>
  </si>
  <si>
    <t>3220103818</t>
  </si>
  <si>
    <t>3220103895</t>
  </si>
  <si>
    <t>3220103919</t>
  </si>
  <si>
    <t>3220103928</t>
  </si>
  <si>
    <t>3220103993</t>
  </si>
  <si>
    <t>3220104034</t>
  </si>
  <si>
    <t>3220104131</t>
  </si>
  <si>
    <t>3220104141</t>
  </si>
  <si>
    <t>3220104946</t>
  </si>
  <si>
    <t>3220105236</t>
  </si>
  <si>
    <t>3220105241</t>
  </si>
  <si>
    <t>3220105249</t>
  </si>
  <si>
    <t>3220105498</t>
  </si>
  <si>
    <t>3220106353</t>
  </si>
  <si>
    <t>3220106365</t>
  </si>
  <si>
    <t>3220106377</t>
  </si>
  <si>
    <t>3220106386</t>
  </si>
  <si>
    <t>3220100369</t>
  </si>
  <si>
    <t>应用生物科学（农学）2215</t>
  </si>
  <si>
    <t>3220100407</t>
  </si>
  <si>
    <t>3220100443</t>
  </si>
  <si>
    <t>3220101082</t>
  </si>
  <si>
    <t>3220101176</t>
  </si>
  <si>
    <t>3220102305</t>
  </si>
  <si>
    <t>3220102338</t>
  </si>
  <si>
    <t>3220102451</t>
  </si>
  <si>
    <t>3220102667</t>
  </si>
  <si>
    <t>3220102732</t>
  </si>
  <si>
    <t>3220102846</t>
  </si>
  <si>
    <t>3220102941</t>
  </si>
  <si>
    <t>3220103059</t>
  </si>
  <si>
    <t>3220103155</t>
  </si>
  <si>
    <t>3220103326</t>
  </si>
  <si>
    <t>3220103474</t>
  </si>
  <si>
    <t>3220103485</t>
  </si>
  <si>
    <t>3220104762</t>
  </si>
  <si>
    <t>3220104763</t>
  </si>
  <si>
    <t>3220104770</t>
  </si>
  <si>
    <t>3220104784</t>
  </si>
  <si>
    <t>3220104853</t>
  </si>
  <si>
    <t>3220104859</t>
  </si>
  <si>
    <t>3220105194</t>
  </si>
  <si>
    <t>3220105515</t>
  </si>
  <si>
    <t>3220100418</t>
  </si>
  <si>
    <t>应用生物科学（农学）2216</t>
  </si>
  <si>
    <t>3220100458</t>
  </si>
  <si>
    <t>3220100523</t>
  </si>
  <si>
    <t>3220100559</t>
  </si>
  <si>
    <t>3220100722</t>
  </si>
  <si>
    <t>3220100763</t>
  </si>
  <si>
    <t>3220100858</t>
  </si>
  <si>
    <t>3220100859</t>
  </si>
  <si>
    <t>3220100866</t>
  </si>
  <si>
    <t>3220100879</t>
  </si>
  <si>
    <t>3220100926</t>
  </si>
  <si>
    <t>3220100996</t>
  </si>
  <si>
    <t>3220101128</t>
  </si>
  <si>
    <t>3220101158</t>
  </si>
  <si>
    <t>3220101233</t>
  </si>
  <si>
    <t>3220102870</t>
  </si>
  <si>
    <t>3220104764</t>
  </si>
  <si>
    <t>3220104779</t>
  </si>
  <si>
    <t>3220105005</t>
  </si>
  <si>
    <t>3220105228</t>
  </si>
  <si>
    <t>3220105254</t>
  </si>
  <si>
    <t>3220106352</t>
  </si>
  <si>
    <t>3220106358</t>
  </si>
  <si>
    <t>3220106376</t>
  </si>
  <si>
    <t>3220106389</t>
  </si>
  <si>
    <t>3220102011</t>
  </si>
  <si>
    <t>应用生物科学（农学）2217</t>
  </si>
  <si>
    <t>3220102376</t>
  </si>
  <si>
    <t>3220102378</t>
  </si>
  <si>
    <t>3220102429</t>
  </si>
  <si>
    <t>3220102436</t>
  </si>
  <si>
    <t>3220102506</t>
  </si>
  <si>
    <t>3220102514</t>
  </si>
  <si>
    <t>3220102526</t>
  </si>
  <si>
    <t>3220102734</t>
  </si>
  <si>
    <t>3220103195</t>
  </si>
  <si>
    <t>3220103293</t>
  </si>
  <si>
    <t>3220103309</t>
  </si>
  <si>
    <t>3220103479</t>
  </si>
  <si>
    <t>3220103547</t>
  </si>
  <si>
    <t>3220103851</t>
  </si>
  <si>
    <t>3220104042</t>
  </si>
  <si>
    <t>3220104128</t>
  </si>
  <si>
    <t>3220104760</t>
  </si>
  <si>
    <t>3220104767</t>
  </si>
  <si>
    <t>3220104774</t>
  </si>
  <si>
    <t>3220104878</t>
  </si>
  <si>
    <t>3220104885</t>
  </si>
  <si>
    <t>3220105223</t>
  </si>
  <si>
    <t>3220105250</t>
  </si>
  <si>
    <t>3220105484</t>
  </si>
  <si>
    <t>3220105488</t>
  </si>
  <si>
    <t>3220105517</t>
  </si>
  <si>
    <t>3220100359</t>
  </si>
  <si>
    <t>应用生物科学（生工食品）</t>
  </si>
  <si>
    <t>应用生物科学（生工食品）2201</t>
  </si>
  <si>
    <t>3220100416</t>
  </si>
  <si>
    <t>3220100696</t>
  </si>
  <si>
    <t>3220100948</t>
  </si>
  <si>
    <t>3220101996</t>
  </si>
  <si>
    <t>3220101999</t>
  </si>
  <si>
    <t>3220102000</t>
  </si>
  <si>
    <t>3220102001</t>
  </si>
  <si>
    <t>3220102014</t>
  </si>
  <si>
    <t>3220102508</t>
  </si>
  <si>
    <t>3220102523</t>
  </si>
  <si>
    <t>3220102624</t>
  </si>
  <si>
    <t>3220102888</t>
  </si>
  <si>
    <t>3220103668</t>
  </si>
  <si>
    <t>3220103706</t>
  </si>
  <si>
    <t>3220103735</t>
  </si>
  <si>
    <t>3220103807</t>
  </si>
  <si>
    <t>3220103881</t>
  </si>
  <si>
    <t>3220103976</t>
  </si>
  <si>
    <t>3220104776</t>
  </si>
  <si>
    <t>3220105011</t>
  </si>
  <si>
    <t>3220105016</t>
  </si>
  <si>
    <t>3220105490</t>
  </si>
  <si>
    <t>3220105507</t>
  </si>
  <si>
    <t>3220105513</t>
  </si>
  <si>
    <t>3220100392</t>
  </si>
  <si>
    <t>应用生物科学（生工食品）2202</t>
  </si>
  <si>
    <t>3220100541</t>
  </si>
  <si>
    <t>3220100734</t>
  </si>
  <si>
    <t>3220100851</t>
  </si>
  <si>
    <t>3220100931</t>
  </si>
  <si>
    <t>3220101113</t>
  </si>
  <si>
    <t>3220102012</t>
  </si>
  <si>
    <t>3220102617</t>
  </si>
  <si>
    <t>3220103618</t>
  </si>
  <si>
    <t>3220103698</t>
  </si>
  <si>
    <t>3220103994</t>
  </si>
  <si>
    <t>3220104775</t>
  </si>
  <si>
    <t>3220104864</t>
  </si>
  <si>
    <t>3220104869</t>
  </si>
  <si>
    <t>3220104874</t>
  </si>
  <si>
    <t>3220104927</t>
  </si>
  <si>
    <t>3220104938</t>
  </si>
  <si>
    <t>3220104966</t>
  </si>
  <si>
    <t>3220104983</t>
  </si>
  <si>
    <t>3220104985</t>
  </si>
  <si>
    <t>3220104997</t>
  </si>
  <si>
    <t>3220105489</t>
  </si>
  <si>
    <t>3220105494</t>
  </si>
  <si>
    <t>3220105500</t>
  </si>
  <si>
    <t>3220100486</t>
  </si>
  <si>
    <t>应用生物科学（生工食品）2203</t>
  </si>
  <si>
    <t>3220100921</t>
  </si>
  <si>
    <t>3220101010</t>
  </si>
  <si>
    <t>3220101155</t>
  </si>
  <si>
    <t>3220101323</t>
  </si>
  <si>
    <t>3220101994</t>
  </si>
  <si>
    <t>3220102007</t>
  </si>
  <si>
    <t>3220102009</t>
  </si>
  <si>
    <t>3220103103</t>
  </si>
  <si>
    <t>3220103218</t>
  </si>
  <si>
    <t>3220103255</t>
  </si>
  <si>
    <t>3220104093</t>
  </si>
  <si>
    <t>3220104097</t>
  </si>
  <si>
    <t>3220104766</t>
  </si>
  <si>
    <t>3220104782</t>
  </si>
  <si>
    <t>3220104858</t>
  </si>
  <si>
    <t>3220104867</t>
  </si>
  <si>
    <t>3220104873</t>
  </si>
  <si>
    <t>3220104943</t>
  </si>
  <si>
    <t>3220104953</t>
  </si>
  <si>
    <t>3220104967</t>
  </si>
  <si>
    <t>3220105493</t>
  </si>
  <si>
    <t>3220105503</t>
  </si>
  <si>
    <t>3220105516</t>
  </si>
  <si>
    <t>3220100566</t>
  </si>
  <si>
    <t>应用生物科学（生工食品）2204</t>
  </si>
  <si>
    <t>3220100847</t>
  </si>
  <si>
    <t>3220100860</t>
  </si>
  <si>
    <t>3220101154</t>
  </si>
  <si>
    <t>3220101169</t>
  </si>
  <si>
    <t>3220102006</t>
  </si>
  <si>
    <t>3220102019</t>
  </si>
  <si>
    <t>3220102375</t>
  </si>
  <si>
    <t>3220103247</t>
  </si>
  <si>
    <t>3220103600</t>
  </si>
  <si>
    <t>3220104136</t>
  </si>
  <si>
    <t>3220104771</t>
  </si>
  <si>
    <t>3220104778</t>
  </si>
  <si>
    <t>3220104849</t>
  </si>
  <si>
    <t>3220104850</t>
  </si>
  <si>
    <t>3220104851</t>
  </si>
  <si>
    <t>3220104876</t>
  </si>
  <si>
    <t>3220104886</t>
  </si>
  <si>
    <t>3220104963</t>
  </si>
  <si>
    <t>3220104995</t>
  </si>
  <si>
    <t>3220105008</t>
  </si>
  <si>
    <t>3220105018</t>
  </si>
  <si>
    <t>3220105495</t>
  </si>
  <si>
    <t>3220105509</t>
  </si>
  <si>
    <t>3220100019</t>
  </si>
  <si>
    <t>中国画</t>
  </si>
  <si>
    <t>中国画2201</t>
  </si>
  <si>
    <t>3220100020</t>
  </si>
  <si>
    <t>3220100021</t>
  </si>
  <si>
    <t>3220100230</t>
  </si>
  <si>
    <t>3220100231</t>
  </si>
  <si>
    <t>3220100235</t>
  </si>
  <si>
    <t>3220100238</t>
  </si>
  <si>
    <t>3220101364</t>
  </si>
  <si>
    <t>3220101366</t>
  </si>
  <si>
    <t>3220101367</t>
  </si>
  <si>
    <t>3220101368</t>
  </si>
  <si>
    <t>3220101525</t>
  </si>
  <si>
    <t>3220101526</t>
  </si>
  <si>
    <t>3220101527</t>
  </si>
  <si>
    <t>3220105284</t>
  </si>
  <si>
    <t>3220105285</t>
  </si>
  <si>
    <t>3220105557</t>
  </si>
  <si>
    <t>3220105558</t>
  </si>
</sst>
</file>

<file path=xl/styles.xml><?xml version="1.0" encoding="utf-8"?>
<styleSheet xmlns="http://schemas.openxmlformats.org/spreadsheetml/2006/main">
  <numFmts count="5">
    <numFmt numFmtId="176" formatCode="0.0%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1"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23" borderId="6" applyNumberFormat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19" borderId="7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</cellStyleXfs>
  <cellXfs count="9"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9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76" fontId="0" fillId="0" borderId="0" xfId="9" applyNumberFormat="1" applyFont="1" applyFill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9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76" fontId="0" fillId="0" borderId="1" xfId="9" applyNumberFormat="1" applyFont="1" applyFill="1" applyBorder="1" applyAlignment="1">
      <alignment horizontal="center"/>
    </xf>
    <xf numFmtId="0" fontId="0" fillId="0" borderId="1" xfId="0" applyNumberFormat="1" applyBorder="1" applyAlignment="1" quotePrefix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9" Type="http://schemas.openxmlformats.org/officeDocument/2006/relationships/sharedStrings" Target="sharedStrings.xml"/><Relationship Id="rId68" Type="http://schemas.openxmlformats.org/officeDocument/2006/relationships/styles" Target="styles.xml"/><Relationship Id="rId67" Type="http://schemas.openxmlformats.org/officeDocument/2006/relationships/theme" Target="theme/theme1.xml"/><Relationship Id="rId66" Type="http://schemas.openxmlformats.org/officeDocument/2006/relationships/worksheet" Target="worksheets/sheet66.xml"/><Relationship Id="rId65" Type="http://schemas.openxmlformats.org/officeDocument/2006/relationships/worksheet" Target="worksheets/sheet65.xml"/><Relationship Id="rId64" Type="http://schemas.openxmlformats.org/officeDocument/2006/relationships/worksheet" Target="worksheets/sheet64.xml"/><Relationship Id="rId63" Type="http://schemas.openxmlformats.org/officeDocument/2006/relationships/worksheet" Target="worksheets/sheet63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selection activeCell="D11" sqref="D1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13</v>
      </c>
      <c r="B2" s="5" t="s">
        <v>14</v>
      </c>
      <c r="C2" s="5" t="s">
        <v>15</v>
      </c>
      <c r="D2" s="6">
        <v>27</v>
      </c>
      <c r="E2" s="6">
        <v>0</v>
      </c>
      <c r="F2" s="6">
        <f>RANK(E2,E:E,0)</f>
        <v>20</v>
      </c>
      <c r="G2" s="7">
        <v>9.75</v>
      </c>
      <c r="H2" s="7">
        <f>RANK(G2,G:G,0)</f>
        <v>3</v>
      </c>
      <c r="I2" s="7">
        <v>24</v>
      </c>
      <c r="J2" s="7">
        <f t="shared" ref="J2:J28" si="0">F2*0.5+H2*0.15+I2*0.35</f>
        <v>18.85</v>
      </c>
      <c r="K2" s="7">
        <f>RANK(J2,J:J,1)</f>
        <v>23</v>
      </c>
      <c r="L2" s="8">
        <f t="shared" ref="L2:L28" si="1">K2/D2</f>
        <v>0.851851851851852</v>
      </c>
      <c r="M2" s="7" t="str">
        <f t="shared" ref="M2:M28" si="2">IF(L2&lt;=0.2,"优秀",IF(L2&lt;=0.5,"良好","合格"))</f>
        <v>合格</v>
      </c>
    </row>
    <row r="3" spans="1:13">
      <c r="A3" s="9" t="s">
        <v>16</v>
      </c>
      <c r="B3" s="5" t="s">
        <v>14</v>
      </c>
      <c r="C3" s="5" t="s">
        <v>15</v>
      </c>
      <c r="D3" s="6">
        <v>27</v>
      </c>
      <c r="E3" s="6">
        <v>0.5</v>
      </c>
      <c r="F3" s="6">
        <f>RANK(E3,E:E,0)</f>
        <v>12</v>
      </c>
      <c r="G3" s="7">
        <v>8.27727</v>
      </c>
      <c r="H3" s="7">
        <f>RANK(G3,G:G,0)</f>
        <v>23</v>
      </c>
      <c r="I3" s="7">
        <v>3</v>
      </c>
      <c r="J3" s="7">
        <f t="shared" si="0"/>
        <v>10.5</v>
      </c>
      <c r="K3" s="7">
        <f>RANK(J3,J:J,1)</f>
        <v>14</v>
      </c>
      <c r="L3" s="8">
        <f t="shared" si="1"/>
        <v>0.518518518518518</v>
      </c>
      <c r="M3" s="7" t="str">
        <f t="shared" si="2"/>
        <v>合格</v>
      </c>
    </row>
    <row r="4" spans="1:13">
      <c r="A4" s="9" t="s">
        <v>17</v>
      </c>
      <c r="B4" s="5" t="s">
        <v>14</v>
      </c>
      <c r="C4" s="5" t="s">
        <v>15</v>
      </c>
      <c r="D4" s="6">
        <v>27</v>
      </c>
      <c r="E4" s="6">
        <v>0.5</v>
      </c>
      <c r="F4" s="6">
        <f>RANK(E4,E:E,0)</f>
        <v>12</v>
      </c>
      <c r="G4" s="7">
        <v>8.66091</v>
      </c>
      <c r="H4" s="7">
        <f>RANK(G4,G:G,0)</f>
        <v>18</v>
      </c>
      <c r="I4" s="7">
        <v>11</v>
      </c>
      <c r="J4" s="7">
        <f t="shared" si="0"/>
        <v>12.55</v>
      </c>
      <c r="K4" s="7">
        <f>RANK(J4,J:J,1)</f>
        <v>15</v>
      </c>
      <c r="L4" s="8">
        <f t="shared" si="1"/>
        <v>0.555555555555556</v>
      </c>
      <c r="M4" s="7" t="str">
        <f t="shared" si="2"/>
        <v>合格</v>
      </c>
    </row>
    <row r="5" spans="1:13">
      <c r="A5" s="9" t="s">
        <v>18</v>
      </c>
      <c r="B5" s="5" t="s">
        <v>14</v>
      </c>
      <c r="C5" s="5" t="s">
        <v>15</v>
      </c>
      <c r="D5" s="6">
        <v>27</v>
      </c>
      <c r="E5" s="6">
        <v>1</v>
      </c>
      <c r="F5" s="6">
        <f>RANK(E5,E:E,0)</f>
        <v>7</v>
      </c>
      <c r="G5" s="7">
        <v>9.67273</v>
      </c>
      <c r="H5" s="7">
        <f>RANK(G5,G:G,0)</f>
        <v>4</v>
      </c>
      <c r="I5" s="7">
        <v>18</v>
      </c>
      <c r="J5" s="7">
        <f t="shared" si="0"/>
        <v>10.4</v>
      </c>
      <c r="K5" s="7">
        <f>RANK(J5,J:J,1)</f>
        <v>12</v>
      </c>
      <c r="L5" s="8">
        <f t="shared" si="1"/>
        <v>0.444444444444444</v>
      </c>
      <c r="M5" s="7" t="str">
        <f t="shared" si="2"/>
        <v>良好</v>
      </c>
    </row>
    <row r="6" spans="1:13">
      <c r="A6" s="9" t="s">
        <v>19</v>
      </c>
      <c r="B6" s="5" t="s">
        <v>14</v>
      </c>
      <c r="C6" s="5" t="s">
        <v>15</v>
      </c>
      <c r="D6" s="6">
        <v>27</v>
      </c>
      <c r="E6" s="6">
        <v>0.5</v>
      </c>
      <c r="F6" s="6">
        <f>RANK(E6,E:E,0)</f>
        <v>12</v>
      </c>
      <c r="G6" s="7">
        <v>8.44675</v>
      </c>
      <c r="H6" s="7">
        <f>RANK(G6,G:G,0)</f>
        <v>22</v>
      </c>
      <c r="I6" s="7">
        <v>12</v>
      </c>
      <c r="J6" s="7">
        <f t="shared" si="0"/>
        <v>13.5</v>
      </c>
      <c r="K6" s="7">
        <f>RANK(J6,J:J,1)</f>
        <v>16</v>
      </c>
      <c r="L6" s="8">
        <f t="shared" si="1"/>
        <v>0.592592592592593</v>
      </c>
      <c r="M6" s="7" t="str">
        <f t="shared" si="2"/>
        <v>合格</v>
      </c>
    </row>
    <row r="7" spans="1:13">
      <c r="A7" s="9" t="s">
        <v>20</v>
      </c>
      <c r="B7" s="5" t="s">
        <v>14</v>
      </c>
      <c r="C7" s="5" t="s">
        <v>15</v>
      </c>
      <c r="D7" s="6">
        <v>27</v>
      </c>
      <c r="E7" s="6">
        <v>2.5</v>
      </c>
      <c r="F7" s="6">
        <f>RANK(E7,E:E,0)</f>
        <v>1</v>
      </c>
      <c r="G7" s="7">
        <v>8.76818</v>
      </c>
      <c r="H7" s="7">
        <f>RANK(G7,G:G,0)</f>
        <v>16</v>
      </c>
      <c r="I7" s="7">
        <v>13</v>
      </c>
      <c r="J7" s="7">
        <f t="shared" si="0"/>
        <v>7.45</v>
      </c>
      <c r="K7" s="7">
        <f>RANK(J7,J:J,1)</f>
        <v>6</v>
      </c>
      <c r="L7" s="8">
        <f t="shared" si="1"/>
        <v>0.222222222222222</v>
      </c>
      <c r="M7" s="7" t="str">
        <f t="shared" si="2"/>
        <v>良好</v>
      </c>
    </row>
    <row r="8" spans="1:13">
      <c r="A8" s="9" t="s">
        <v>21</v>
      </c>
      <c r="B8" s="5" t="s">
        <v>14</v>
      </c>
      <c r="C8" s="5" t="s">
        <v>15</v>
      </c>
      <c r="D8" s="6">
        <v>27</v>
      </c>
      <c r="E8" s="6">
        <v>1.5</v>
      </c>
      <c r="F8" s="6">
        <f>RANK(E8,E:E,0)</f>
        <v>3</v>
      </c>
      <c r="G8" s="7">
        <v>8.97273</v>
      </c>
      <c r="H8" s="7">
        <f>RANK(G8,G:G,0)</f>
        <v>13</v>
      </c>
      <c r="I8" s="7">
        <v>10</v>
      </c>
      <c r="J8" s="7">
        <f t="shared" si="0"/>
        <v>6.95</v>
      </c>
      <c r="K8" s="7">
        <f>RANK(J8,J:J,1)</f>
        <v>5</v>
      </c>
      <c r="L8" s="8">
        <f t="shared" si="1"/>
        <v>0.185185185185185</v>
      </c>
      <c r="M8" s="7" t="str">
        <f t="shared" si="2"/>
        <v>优秀</v>
      </c>
    </row>
    <row r="9" spans="1:13">
      <c r="A9" s="9" t="s">
        <v>22</v>
      </c>
      <c r="B9" s="5" t="s">
        <v>14</v>
      </c>
      <c r="C9" s="5" t="s">
        <v>15</v>
      </c>
      <c r="D9" s="6">
        <v>27</v>
      </c>
      <c r="E9" s="6">
        <v>0</v>
      </c>
      <c r="F9" s="6">
        <f>RANK(E9,E:E,0)</f>
        <v>20</v>
      </c>
      <c r="G9" s="7">
        <v>9.20909</v>
      </c>
      <c r="H9" s="7">
        <f>RANK(G9,G:G,0)</f>
        <v>8</v>
      </c>
      <c r="I9" s="7">
        <v>23</v>
      </c>
      <c r="J9" s="7">
        <f t="shared" si="0"/>
        <v>19.25</v>
      </c>
      <c r="K9" s="7">
        <f>RANK(J9,J:J,1)</f>
        <v>24</v>
      </c>
      <c r="L9" s="8">
        <f t="shared" si="1"/>
        <v>0.888888888888889</v>
      </c>
      <c r="M9" s="7" t="str">
        <f t="shared" si="2"/>
        <v>合格</v>
      </c>
    </row>
    <row r="10" spans="1:13">
      <c r="A10" s="9" t="s">
        <v>23</v>
      </c>
      <c r="B10" s="5" t="s">
        <v>14</v>
      </c>
      <c r="C10" s="5" t="s">
        <v>15</v>
      </c>
      <c r="D10" s="6">
        <v>27</v>
      </c>
      <c r="E10" s="6">
        <v>2.5</v>
      </c>
      <c r="F10" s="6">
        <f>RANK(E10,E:E,0)</f>
        <v>1</v>
      </c>
      <c r="G10" s="7">
        <v>9.75519</v>
      </c>
      <c r="H10" s="7">
        <f>RANK(G10,G:G,0)</f>
        <v>2</v>
      </c>
      <c r="I10" s="7">
        <v>9</v>
      </c>
      <c r="J10" s="7">
        <f t="shared" si="0"/>
        <v>3.95</v>
      </c>
      <c r="K10" s="7">
        <f>RANK(J10,J:J,1)</f>
        <v>1</v>
      </c>
      <c r="L10" s="8">
        <f t="shared" si="1"/>
        <v>0.037037037037037</v>
      </c>
      <c r="M10" s="7" t="str">
        <f t="shared" si="2"/>
        <v>优秀</v>
      </c>
    </row>
    <row r="11" spans="1:13">
      <c r="A11" s="9" t="s">
        <v>24</v>
      </c>
      <c r="B11" s="5" t="s">
        <v>14</v>
      </c>
      <c r="C11" s="5" t="s">
        <v>15</v>
      </c>
      <c r="D11" s="6">
        <v>27</v>
      </c>
      <c r="E11" s="6">
        <v>0</v>
      </c>
      <c r="F11" s="6">
        <f>RANK(E11,E:E,0)</f>
        <v>20</v>
      </c>
      <c r="G11" s="7">
        <v>8.51039</v>
      </c>
      <c r="H11" s="7">
        <f>RANK(G11,G:G,0)</f>
        <v>20</v>
      </c>
      <c r="I11" s="7">
        <v>7</v>
      </c>
      <c r="J11" s="7">
        <f t="shared" si="0"/>
        <v>15.45</v>
      </c>
      <c r="K11" s="7">
        <f>RANK(J11,J:J,1)</f>
        <v>18</v>
      </c>
      <c r="L11" s="8">
        <f t="shared" si="1"/>
        <v>0.666666666666667</v>
      </c>
      <c r="M11" s="7" t="str">
        <f t="shared" si="2"/>
        <v>合格</v>
      </c>
    </row>
    <row r="12" spans="1:13">
      <c r="A12" s="9" t="s">
        <v>25</v>
      </c>
      <c r="B12" s="5" t="s">
        <v>14</v>
      </c>
      <c r="C12" s="5" t="s">
        <v>15</v>
      </c>
      <c r="D12" s="6">
        <v>27</v>
      </c>
      <c r="E12" s="6">
        <v>1.5</v>
      </c>
      <c r="F12" s="6">
        <f>RANK(E12,E:E,0)</f>
        <v>3</v>
      </c>
      <c r="G12" s="7">
        <v>8.21364</v>
      </c>
      <c r="H12" s="7">
        <f>RANK(G12,G:G,0)</f>
        <v>25</v>
      </c>
      <c r="I12" s="7">
        <v>2</v>
      </c>
      <c r="J12" s="7">
        <f t="shared" si="0"/>
        <v>5.95</v>
      </c>
      <c r="K12" s="7">
        <f>RANK(J12,J:J,1)</f>
        <v>3</v>
      </c>
      <c r="L12" s="8">
        <f t="shared" si="1"/>
        <v>0.111111111111111</v>
      </c>
      <c r="M12" s="7" t="str">
        <f t="shared" si="2"/>
        <v>优秀</v>
      </c>
    </row>
    <row r="13" spans="1:13">
      <c r="A13" s="9" t="s">
        <v>26</v>
      </c>
      <c r="B13" s="5" t="s">
        <v>14</v>
      </c>
      <c r="C13" s="5" t="s">
        <v>15</v>
      </c>
      <c r="D13" s="6">
        <v>27</v>
      </c>
      <c r="E13" s="6">
        <v>1</v>
      </c>
      <c r="F13" s="6">
        <f>RANK(E13,E:E,0)</f>
        <v>7</v>
      </c>
      <c r="G13" s="7">
        <v>9.09545</v>
      </c>
      <c r="H13" s="7">
        <f>RANK(G13,G:G,0)</f>
        <v>11</v>
      </c>
      <c r="I13" s="7">
        <v>5</v>
      </c>
      <c r="J13" s="7">
        <f t="shared" si="0"/>
        <v>6.9</v>
      </c>
      <c r="K13" s="7">
        <f>RANK(J13,J:J,1)</f>
        <v>4</v>
      </c>
      <c r="L13" s="8">
        <f t="shared" si="1"/>
        <v>0.148148148148148</v>
      </c>
      <c r="M13" s="7" t="str">
        <f t="shared" si="2"/>
        <v>优秀</v>
      </c>
    </row>
    <row r="14" spans="1:13">
      <c r="A14" s="9" t="s">
        <v>27</v>
      </c>
      <c r="B14" s="5" t="s">
        <v>14</v>
      </c>
      <c r="C14" s="5" t="s">
        <v>15</v>
      </c>
      <c r="D14" s="6">
        <v>27</v>
      </c>
      <c r="E14" s="6">
        <v>0</v>
      </c>
      <c r="F14" s="6">
        <f>RANK(E14,E:E,0)</f>
        <v>20</v>
      </c>
      <c r="G14" s="7">
        <v>8.5</v>
      </c>
      <c r="H14" s="7">
        <f>RANK(G14,G:G,0)</f>
        <v>21</v>
      </c>
      <c r="I14" s="7">
        <v>14</v>
      </c>
      <c r="J14" s="7">
        <f t="shared" si="0"/>
        <v>18.05</v>
      </c>
      <c r="K14" s="7">
        <f>RANK(J14,J:J,1)</f>
        <v>22</v>
      </c>
      <c r="L14" s="8">
        <f t="shared" si="1"/>
        <v>0.814814814814815</v>
      </c>
      <c r="M14" s="7" t="str">
        <f t="shared" si="2"/>
        <v>合格</v>
      </c>
    </row>
    <row r="15" spans="1:13">
      <c r="A15" s="9" t="s">
        <v>28</v>
      </c>
      <c r="B15" s="5" t="s">
        <v>14</v>
      </c>
      <c r="C15" s="5" t="s">
        <v>15</v>
      </c>
      <c r="D15" s="6">
        <v>27</v>
      </c>
      <c r="E15" s="6">
        <v>1.5</v>
      </c>
      <c r="F15" s="6">
        <f>RANK(E15,E:E,0)</f>
        <v>3</v>
      </c>
      <c r="G15" s="7">
        <v>9.24351</v>
      </c>
      <c r="H15" s="7">
        <f>RANK(G15,G:G,0)</f>
        <v>7</v>
      </c>
      <c r="I15" s="7">
        <v>22</v>
      </c>
      <c r="J15" s="7">
        <f t="shared" si="0"/>
        <v>10.25</v>
      </c>
      <c r="K15" s="7">
        <f>RANK(J15,J:J,1)</f>
        <v>9</v>
      </c>
      <c r="L15" s="8">
        <f t="shared" si="1"/>
        <v>0.333333333333333</v>
      </c>
      <c r="M15" s="7" t="str">
        <f t="shared" si="2"/>
        <v>良好</v>
      </c>
    </row>
    <row r="16" spans="1:13">
      <c r="A16" s="9" t="s">
        <v>29</v>
      </c>
      <c r="B16" s="5" t="s">
        <v>14</v>
      </c>
      <c r="C16" s="5" t="s">
        <v>15</v>
      </c>
      <c r="D16" s="6">
        <v>27</v>
      </c>
      <c r="E16" s="6">
        <v>0</v>
      </c>
      <c r="F16" s="6">
        <f>RANK(E16,E:E,0)</f>
        <v>20</v>
      </c>
      <c r="G16" s="7">
        <v>8.22273</v>
      </c>
      <c r="H16" s="7">
        <f>RANK(G16,G:G,0)</f>
        <v>24</v>
      </c>
      <c r="I16" s="7">
        <v>25</v>
      </c>
      <c r="J16" s="7">
        <f t="shared" si="0"/>
        <v>22.35</v>
      </c>
      <c r="K16" s="7">
        <f>RANK(J16,J:J,1)</f>
        <v>27</v>
      </c>
      <c r="L16" s="8">
        <f t="shared" si="1"/>
        <v>1</v>
      </c>
      <c r="M16" s="7" t="str">
        <f t="shared" si="2"/>
        <v>合格</v>
      </c>
    </row>
    <row r="17" spans="1:13">
      <c r="A17" s="9" t="s">
        <v>30</v>
      </c>
      <c r="B17" s="5" t="s">
        <v>14</v>
      </c>
      <c r="C17" s="5" t="s">
        <v>15</v>
      </c>
      <c r="D17" s="6">
        <v>27</v>
      </c>
      <c r="E17" s="6">
        <v>0.5</v>
      </c>
      <c r="F17" s="6">
        <f>RANK(E17,E:E,0)</f>
        <v>12</v>
      </c>
      <c r="G17" s="7">
        <v>9.56364</v>
      </c>
      <c r="H17" s="7">
        <f>RANK(G17,G:G,0)</f>
        <v>5</v>
      </c>
      <c r="I17" s="7">
        <v>27</v>
      </c>
      <c r="J17" s="7">
        <f t="shared" si="0"/>
        <v>16.2</v>
      </c>
      <c r="K17" s="7">
        <f>RANK(J17,J:J,1)</f>
        <v>20</v>
      </c>
      <c r="L17" s="8">
        <f t="shared" si="1"/>
        <v>0.740740740740741</v>
      </c>
      <c r="M17" s="7" t="str">
        <f t="shared" si="2"/>
        <v>合格</v>
      </c>
    </row>
    <row r="18" spans="1:13">
      <c r="A18" s="9" t="s">
        <v>31</v>
      </c>
      <c r="B18" s="5" t="s">
        <v>14</v>
      </c>
      <c r="C18" s="5" t="s">
        <v>15</v>
      </c>
      <c r="D18" s="6">
        <v>27</v>
      </c>
      <c r="E18" s="6">
        <v>1</v>
      </c>
      <c r="F18" s="6">
        <f>RANK(E18,E:E,0)</f>
        <v>7</v>
      </c>
      <c r="G18" s="7">
        <v>9.19091</v>
      </c>
      <c r="H18" s="7">
        <f>RANK(G18,G:G,0)</f>
        <v>9</v>
      </c>
      <c r="I18" s="7">
        <v>16</v>
      </c>
      <c r="J18" s="7">
        <f t="shared" si="0"/>
        <v>10.45</v>
      </c>
      <c r="K18" s="7">
        <f>RANK(J18,J:J,1)</f>
        <v>13</v>
      </c>
      <c r="L18" s="8">
        <f t="shared" si="1"/>
        <v>0.481481481481481</v>
      </c>
      <c r="M18" s="7" t="str">
        <f t="shared" si="2"/>
        <v>良好</v>
      </c>
    </row>
    <row r="19" spans="1:13">
      <c r="A19" s="9" t="s">
        <v>32</v>
      </c>
      <c r="B19" s="5" t="s">
        <v>14</v>
      </c>
      <c r="C19" s="5" t="s">
        <v>15</v>
      </c>
      <c r="D19" s="6">
        <v>27</v>
      </c>
      <c r="E19" s="6">
        <v>0</v>
      </c>
      <c r="F19" s="6">
        <f>RANK(E19,E:E,0)</f>
        <v>20</v>
      </c>
      <c r="G19" s="7">
        <v>8.67818</v>
      </c>
      <c r="H19" s="7">
        <f>RANK(G19,G:G,0)</f>
        <v>17</v>
      </c>
      <c r="I19" s="7">
        <v>26</v>
      </c>
      <c r="J19" s="7">
        <f t="shared" si="0"/>
        <v>21.65</v>
      </c>
      <c r="K19" s="7">
        <f>RANK(J19,J:J,1)</f>
        <v>26</v>
      </c>
      <c r="L19" s="8">
        <f t="shared" si="1"/>
        <v>0.962962962962963</v>
      </c>
      <c r="M19" s="7" t="str">
        <f t="shared" si="2"/>
        <v>合格</v>
      </c>
    </row>
    <row r="20" spans="1:13">
      <c r="A20" s="9" t="s">
        <v>33</v>
      </c>
      <c r="B20" s="5" t="s">
        <v>14</v>
      </c>
      <c r="C20" s="5" t="s">
        <v>15</v>
      </c>
      <c r="D20" s="6">
        <v>27</v>
      </c>
      <c r="E20" s="6">
        <v>0.5</v>
      </c>
      <c r="F20" s="6">
        <f>RANK(E20,E:E,0)</f>
        <v>12</v>
      </c>
      <c r="G20" s="7">
        <v>9.39286</v>
      </c>
      <c r="H20" s="7">
        <f>RANK(G20,G:G,0)</f>
        <v>6</v>
      </c>
      <c r="I20" s="7">
        <v>19</v>
      </c>
      <c r="J20" s="7">
        <f t="shared" si="0"/>
        <v>13.55</v>
      </c>
      <c r="K20" s="7">
        <f>RANK(J20,J:J,1)</f>
        <v>17</v>
      </c>
      <c r="L20" s="8">
        <f t="shared" si="1"/>
        <v>0.62962962962963</v>
      </c>
      <c r="M20" s="7" t="str">
        <f t="shared" si="2"/>
        <v>合格</v>
      </c>
    </row>
    <row r="21" spans="1:13">
      <c r="A21" s="9" t="s">
        <v>34</v>
      </c>
      <c r="B21" s="5" t="s">
        <v>14</v>
      </c>
      <c r="C21" s="5" t="s">
        <v>15</v>
      </c>
      <c r="D21" s="6">
        <v>27</v>
      </c>
      <c r="E21" s="6">
        <v>1.5</v>
      </c>
      <c r="F21" s="6">
        <f>RANK(E21,E:E,0)</f>
        <v>3</v>
      </c>
      <c r="G21" s="7">
        <v>8.90818</v>
      </c>
      <c r="H21" s="7">
        <f>RANK(G21,G:G,0)</f>
        <v>14</v>
      </c>
      <c r="I21" s="7">
        <v>6</v>
      </c>
      <c r="J21" s="7">
        <f t="shared" si="0"/>
        <v>5.7</v>
      </c>
      <c r="K21" s="7">
        <f>RANK(J21,J:J,1)</f>
        <v>2</v>
      </c>
      <c r="L21" s="8">
        <f t="shared" si="1"/>
        <v>0.0740740740740741</v>
      </c>
      <c r="M21" s="7" t="str">
        <f t="shared" si="2"/>
        <v>优秀</v>
      </c>
    </row>
    <row r="22" spans="1:13">
      <c r="A22" s="9" t="s">
        <v>35</v>
      </c>
      <c r="B22" s="5" t="s">
        <v>14</v>
      </c>
      <c r="C22" s="5" t="s">
        <v>15</v>
      </c>
      <c r="D22" s="6">
        <v>27</v>
      </c>
      <c r="E22" s="6">
        <v>0.5</v>
      </c>
      <c r="F22" s="6">
        <f>RANK(E22,E:E,0)</f>
        <v>12</v>
      </c>
      <c r="G22" s="7">
        <v>8.60455</v>
      </c>
      <c r="H22" s="7">
        <f>RANK(G22,G:G,0)</f>
        <v>19</v>
      </c>
      <c r="I22" s="7">
        <v>20</v>
      </c>
      <c r="J22" s="7">
        <f t="shared" si="0"/>
        <v>15.85</v>
      </c>
      <c r="K22" s="7">
        <f>RANK(J22,J:J,1)</f>
        <v>19</v>
      </c>
      <c r="L22" s="8">
        <f t="shared" si="1"/>
        <v>0.703703703703704</v>
      </c>
      <c r="M22" s="7" t="str">
        <f t="shared" si="2"/>
        <v>合格</v>
      </c>
    </row>
    <row r="23" spans="1:13">
      <c r="A23" s="9" t="s">
        <v>36</v>
      </c>
      <c r="B23" s="5" t="s">
        <v>14</v>
      </c>
      <c r="C23" s="5" t="s">
        <v>15</v>
      </c>
      <c r="D23" s="6">
        <v>27</v>
      </c>
      <c r="E23" s="6">
        <v>0</v>
      </c>
      <c r="F23" s="6">
        <f>RANK(E23,E:E,0)</f>
        <v>20</v>
      </c>
      <c r="G23" s="7">
        <v>9.03052</v>
      </c>
      <c r="H23" s="7">
        <f>RANK(G23,G:G,0)</f>
        <v>12</v>
      </c>
      <c r="I23" s="7">
        <v>17</v>
      </c>
      <c r="J23" s="7">
        <f t="shared" si="0"/>
        <v>17.75</v>
      </c>
      <c r="K23" s="7">
        <f>RANK(J23,J:J,1)</f>
        <v>21</v>
      </c>
      <c r="L23" s="8">
        <f t="shared" si="1"/>
        <v>0.777777777777778</v>
      </c>
      <c r="M23" s="7" t="str">
        <f t="shared" si="2"/>
        <v>合格</v>
      </c>
    </row>
    <row r="24" spans="1:13">
      <c r="A24" s="9" t="s">
        <v>37</v>
      </c>
      <c r="B24" s="5" t="s">
        <v>14</v>
      </c>
      <c r="C24" s="5" t="s">
        <v>15</v>
      </c>
      <c r="D24" s="6">
        <v>27</v>
      </c>
      <c r="E24" s="6">
        <v>1</v>
      </c>
      <c r="F24" s="6">
        <f>RANK(E24,E:E,0)</f>
        <v>7</v>
      </c>
      <c r="G24" s="7">
        <v>9.12727</v>
      </c>
      <c r="H24" s="7">
        <f>RANK(G24,G:G,0)</f>
        <v>10</v>
      </c>
      <c r="I24" s="7">
        <v>15</v>
      </c>
      <c r="J24" s="7">
        <f t="shared" si="0"/>
        <v>10.25</v>
      </c>
      <c r="K24" s="7">
        <f>RANK(J24,J:J,1)</f>
        <v>9</v>
      </c>
      <c r="L24" s="8">
        <f t="shared" si="1"/>
        <v>0.333333333333333</v>
      </c>
      <c r="M24" s="7" t="str">
        <f t="shared" si="2"/>
        <v>良好</v>
      </c>
    </row>
    <row r="25" spans="1:13">
      <c r="A25" s="9" t="s">
        <v>38</v>
      </c>
      <c r="B25" s="5" t="s">
        <v>14</v>
      </c>
      <c r="C25" s="5" t="s">
        <v>15</v>
      </c>
      <c r="D25" s="6">
        <v>27</v>
      </c>
      <c r="E25" s="6">
        <v>0</v>
      </c>
      <c r="F25" s="6">
        <f>RANK(E25,E:E,0)</f>
        <v>20</v>
      </c>
      <c r="G25" s="7">
        <v>8.86136</v>
      </c>
      <c r="H25" s="7">
        <f>RANK(G25,G:G,0)</f>
        <v>15</v>
      </c>
      <c r="I25" s="7">
        <v>21</v>
      </c>
      <c r="J25" s="7">
        <f t="shared" si="0"/>
        <v>19.6</v>
      </c>
      <c r="K25" s="7">
        <f>RANK(J25,J:J,1)</f>
        <v>25</v>
      </c>
      <c r="L25" s="8">
        <f t="shared" si="1"/>
        <v>0.925925925925926</v>
      </c>
      <c r="M25" s="7" t="str">
        <f t="shared" si="2"/>
        <v>合格</v>
      </c>
    </row>
    <row r="26" spans="1:13">
      <c r="A26" s="9" t="s">
        <v>39</v>
      </c>
      <c r="B26" s="5" t="s">
        <v>14</v>
      </c>
      <c r="C26" s="5" t="s">
        <v>15</v>
      </c>
      <c r="D26" s="6">
        <v>27</v>
      </c>
      <c r="E26" s="6">
        <v>0.5</v>
      </c>
      <c r="F26" s="6">
        <f>RANK(E26,E:E,0)</f>
        <v>12</v>
      </c>
      <c r="G26" s="7">
        <v>8.12364</v>
      </c>
      <c r="H26" s="7">
        <f>RANK(G26,G:G,0)</f>
        <v>26</v>
      </c>
      <c r="I26" s="7">
        <v>1</v>
      </c>
      <c r="J26" s="7">
        <f t="shared" si="0"/>
        <v>10.25</v>
      </c>
      <c r="K26" s="7">
        <f>RANK(J26,J:J,1)</f>
        <v>9</v>
      </c>
      <c r="L26" s="8">
        <f t="shared" si="1"/>
        <v>0.333333333333333</v>
      </c>
      <c r="M26" s="7" t="str">
        <f t="shared" si="2"/>
        <v>良好</v>
      </c>
    </row>
    <row r="27" spans="1:13">
      <c r="A27" s="9" t="s">
        <v>40</v>
      </c>
      <c r="B27" s="5" t="s">
        <v>14</v>
      </c>
      <c r="C27" s="5" t="s">
        <v>15</v>
      </c>
      <c r="D27" s="6">
        <v>27</v>
      </c>
      <c r="E27" s="6">
        <v>1</v>
      </c>
      <c r="F27" s="6">
        <f>RANK(E27,E:E,0)</f>
        <v>7</v>
      </c>
      <c r="G27" s="7">
        <v>7.82955</v>
      </c>
      <c r="H27" s="7">
        <f>RANK(G27,G:G,0)</f>
        <v>27</v>
      </c>
      <c r="I27" s="7">
        <v>4</v>
      </c>
      <c r="J27" s="7">
        <f t="shared" si="0"/>
        <v>8.95</v>
      </c>
      <c r="K27" s="7">
        <f>RANK(J27,J:J,1)</f>
        <v>7</v>
      </c>
      <c r="L27" s="8">
        <f t="shared" si="1"/>
        <v>0.259259259259259</v>
      </c>
      <c r="M27" s="7" t="str">
        <f t="shared" si="2"/>
        <v>良好</v>
      </c>
    </row>
    <row r="28" spans="1:13">
      <c r="A28" s="9" t="s">
        <v>41</v>
      </c>
      <c r="B28" s="5" t="s">
        <v>14</v>
      </c>
      <c r="C28" s="5" t="s">
        <v>15</v>
      </c>
      <c r="D28" s="6">
        <v>27</v>
      </c>
      <c r="E28" s="6">
        <v>0.5</v>
      </c>
      <c r="F28" s="6">
        <f>RANK(E28,E:E,0)</f>
        <v>12</v>
      </c>
      <c r="G28" s="7">
        <v>9.775</v>
      </c>
      <c r="H28" s="7">
        <f>RANK(G28,G:G,0)</f>
        <v>1</v>
      </c>
      <c r="I28" s="7">
        <v>8</v>
      </c>
      <c r="J28" s="7">
        <f t="shared" si="0"/>
        <v>8.95</v>
      </c>
      <c r="K28" s="7">
        <f>RANK(J28,J:J,1)</f>
        <v>7</v>
      </c>
      <c r="L28" s="8">
        <f t="shared" si="1"/>
        <v>0.259259259259259</v>
      </c>
      <c r="M28" s="7" t="str">
        <f t="shared" si="2"/>
        <v>良好</v>
      </c>
    </row>
  </sheetData>
  <autoFilter ref="A1:M28">
    <sortState ref="A1:M28">
      <sortCondition ref="C1:C1645"/>
    </sortState>
    <extLst/>
  </autoFilter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253</v>
      </c>
      <c r="B2" s="5" t="s">
        <v>14</v>
      </c>
      <c r="C2" s="5" t="s">
        <v>254</v>
      </c>
      <c r="D2" s="6">
        <v>27</v>
      </c>
      <c r="E2" s="6">
        <v>0</v>
      </c>
      <c r="F2" s="6">
        <f>RANK(E2,E:E,0)</f>
        <v>21</v>
      </c>
      <c r="G2" s="7">
        <v>9.38545</v>
      </c>
      <c r="H2" s="7">
        <f>RANK(G2,G:G,0)</f>
        <v>7</v>
      </c>
      <c r="I2" s="7">
        <v>23</v>
      </c>
      <c r="J2" s="7">
        <f t="shared" ref="J2:J28" si="0">F2*0.5+H2*0.15+I2*0.35</f>
        <v>19.6</v>
      </c>
      <c r="K2" s="7">
        <f>RANK(J2,J:J,1)</f>
        <v>25</v>
      </c>
      <c r="L2" s="8">
        <f t="shared" ref="L2:L28" si="1">K2/D2</f>
        <v>0.925925925925926</v>
      </c>
      <c r="M2" s="7" t="str">
        <f t="shared" ref="M2:M28" si="2">IF(L2&lt;=0.2,"优秀",IF(L2&lt;=0.5,"良好","合格"))</f>
        <v>合格</v>
      </c>
    </row>
    <row r="3" spans="1:13">
      <c r="A3" s="9" t="s">
        <v>255</v>
      </c>
      <c r="B3" s="5" t="s">
        <v>14</v>
      </c>
      <c r="C3" s="5" t="s">
        <v>254</v>
      </c>
      <c r="D3" s="6">
        <v>27</v>
      </c>
      <c r="E3" s="6">
        <v>0</v>
      </c>
      <c r="F3" s="6">
        <f>RANK(E3,E:E,0)</f>
        <v>21</v>
      </c>
      <c r="G3" s="7">
        <v>8.46591</v>
      </c>
      <c r="H3" s="7">
        <f>RANK(G3,G:G,0)</f>
        <v>24</v>
      </c>
      <c r="I3" s="7">
        <v>12</v>
      </c>
      <c r="J3" s="7">
        <f t="shared" si="0"/>
        <v>18.3</v>
      </c>
      <c r="K3" s="7">
        <f>RANK(J3,J:J,1)</f>
        <v>24</v>
      </c>
      <c r="L3" s="8">
        <f t="shared" si="1"/>
        <v>0.888888888888889</v>
      </c>
      <c r="M3" s="7" t="str">
        <f t="shared" si="2"/>
        <v>合格</v>
      </c>
    </row>
    <row r="4" spans="1:13">
      <c r="A4" s="9" t="s">
        <v>256</v>
      </c>
      <c r="B4" s="5" t="s">
        <v>14</v>
      </c>
      <c r="C4" s="5" t="s">
        <v>254</v>
      </c>
      <c r="D4" s="6">
        <v>27</v>
      </c>
      <c r="E4" s="6">
        <v>0.5</v>
      </c>
      <c r="F4" s="6">
        <f>RANK(E4,E:E,0)</f>
        <v>12</v>
      </c>
      <c r="G4" s="7">
        <v>8.88636</v>
      </c>
      <c r="H4" s="7">
        <f>RANK(G4,G:G,0)</f>
        <v>15</v>
      </c>
      <c r="I4" s="7">
        <v>17</v>
      </c>
      <c r="J4" s="7">
        <f t="shared" si="0"/>
        <v>14.2</v>
      </c>
      <c r="K4" s="7">
        <f>RANK(J4,J:J,1)</f>
        <v>18</v>
      </c>
      <c r="L4" s="8">
        <f t="shared" si="1"/>
        <v>0.666666666666667</v>
      </c>
      <c r="M4" s="7" t="str">
        <f t="shared" si="2"/>
        <v>合格</v>
      </c>
    </row>
    <row r="5" spans="1:13">
      <c r="A5" s="9" t="s">
        <v>257</v>
      </c>
      <c r="B5" s="5" t="s">
        <v>14</v>
      </c>
      <c r="C5" s="5" t="s">
        <v>254</v>
      </c>
      <c r="D5" s="6">
        <v>27</v>
      </c>
      <c r="E5" s="6">
        <v>1</v>
      </c>
      <c r="F5" s="6">
        <f>RANK(E5,E:E,0)</f>
        <v>9</v>
      </c>
      <c r="G5" s="7">
        <v>8.06364</v>
      </c>
      <c r="H5" s="7">
        <f>RANK(G5,G:G,0)</f>
        <v>26</v>
      </c>
      <c r="I5" s="7">
        <v>8</v>
      </c>
      <c r="J5" s="7">
        <f t="shared" si="0"/>
        <v>11.2</v>
      </c>
      <c r="K5" s="7">
        <f>RANK(J5,J:J,1)</f>
        <v>10</v>
      </c>
      <c r="L5" s="8">
        <f t="shared" si="1"/>
        <v>0.37037037037037</v>
      </c>
      <c r="M5" s="7" t="str">
        <f t="shared" si="2"/>
        <v>良好</v>
      </c>
    </row>
    <row r="6" spans="1:13">
      <c r="A6" s="9" t="s">
        <v>258</v>
      </c>
      <c r="B6" s="5" t="s">
        <v>14</v>
      </c>
      <c r="C6" s="5" t="s">
        <v>254</v>
      </c>
      <c r="D6" s="6">
        <v>27</v>
      </c>
      <c r="E6" s="6">
        <v>0</v>
      </c>
      <c r="F6" s="6">
        <f>RANK(E6,E:E,0)</f>
        <v>21</v>
      </c>
      <c r="G6" s="7">
        <v>8.5948</v>
      </c>
      <c r="H6" s="7">
        <f>RANK(G6,G:G,0)</f>
        <v>23</v>
      </c>
      <c r="I6" s="7">
        <v>5</v>
      </c>
      <c r="J6" s="7">
        <f t="shared" si="0"/>
        <v>15.7</v>
      </c>
      <c r="K6" s="7">
        <f>RANK(J6,J:J,1)</f>
        <v>20</v>
      </c>
      <c r="L6" s="8">
        <f t="shared" si="1"/>
        <v>0.740740740740741</v>
      </c>
      <c r="M6" s="7" t="str">
        <f t="shared" si="2"/>
        <v>合格</v>
      </c>
    </row>
    <row r="7" spans="1:13">
      <c r="A7" s="9" t="s">
        <v>259</v>
      </c>
      <c r="B7" s="5" t="s">
        <v>14</v>
      </c>
      <c r="C7" s="5" t="s">
        <v>254</v>
      </c>
      <c r="D7" s="6">
        <v>27</v>
      </c>
      <c r="E7" s="6">
        <v>0</v>
      </c>
      <c r="F7" s="6">
        <f>RANK(E7,E:E,0)</f>
        <v>21</v>
      </c>
      <c r="G7" s="7">
        <v>8.90455</v>
      </c>
      <c r="H7" s="7">
        <f>RANK(G7,G:G,0)</f>
        <v>14</v>
      </c>
      <c r="I7" s="7">
        <v>26</v>
      </c>
      <c r="J7" s="7">
        <f t="shared" si="0"/>
        <v>21.7</v>
      </c>
      <c r="K7" s="7">
        <f>RANK(J7,J:J,1)</f>
        <v>27</v>
      </c>
      <c r="L7" s="8">
        <f t="shared" si="1"/>
        <v>1</v>
      </c>
      <c r="M7" s="7" t="str">
        <f t="shared" si="2"/>
        <v>合格</v>
      </c>
    </row>
    <row r="8" spans="1:13">
      <c r="A8" s="9" t="s">
        <v>260</v>
      </c>
      <c r="B8" s="5" t="s">
        <v>14</v>
      </c>
      <c r="C8" s="5" t="s">
        <v>254</v>
      </c>
      <c r="D8" s="6">
        <v>27</v>
      </c>
      <c r="E8" s="6">
        <v>2</v>
      </c>
      <c r="F8" s="6">
        <f>RANK(E8,E:E,0)</f>
        <v>2</v>
      </c>
      <c r="G8" s="7">
        <v>9.42467</v>
      </c>
      <c r="H8" s="7">
        <f>RANK(G8,G:G,0)</f>
        <v>6</v>
      </c>
      <c r="I8" s="7">
        <v>6</v>
      </c>
      <c r="J8" s="7">
        <f t="shared" si="0"/>
        <v>4</v>
      </c>
      <c r="K8" s="7">
        <f>RANK(J8,J:J,1)</f>
        <v>2</v>
      </c>
      <c r="L8" s="8">
        <f t="shared" si="1"/>
        <v>0.0740740740740741</v>
      </c>
      <c r="M8" s="7" t="str">
        <f t="shared" si="2"/>
        <v>优秀</v>
      </c>
    </row>
    <row r="9" spans="1:13">
      <c r="A9" s="9" t="s">
        <v>261</v>
      </c>
      <c r="B9" s="5" t="s">
        <v>14</v>
      </c>
      <c r="C9" s="5" t="s">
        <v>254</v>
      </c>
      <c r="D9" s="6">
        <v>27</v>
      </c>
      <c r="E9" s="6">
        <v>2.5</v>
      </c>
      <c r="F9" s="6">
        <f>RANK(E9,E:E,0)</f>
        <v>1</v>
      </c>
      <c r="G9" s="7">
        <v>9.1052</v>
      </c>
      <c r="H9" s="7">
        <f>RANK(G9,G:G,0)</f>
        <v>11</v>
      </c>
      <c r="I9" s="7">
        <v>13</v>
      </c>
      <c r="J9" s="7">
        <f t="shared" si="0"/>
        <v>6.7</v>
      </c>
      <c r="K9" s="7">
        <f>RANK(J9,J:J,1)</f>
        <v>4</v>
      </c>
      <c r="L9" s="8">
        <f t="shared" si="1"/>
        <v>0.148148148148148</v>
      </c>
      <c r="M9" s="7" t="str">
        <f t="shared" si="2"/>
        <v>优秀</v>
      </c>
    </row>
    <row r="10" spans="1:13">
      <c r="A10" s="9" t="s">
        <v>262</v>
      </c>
      <c r="B10" s="5" t="s">
        <v>14</v>
      </c>
      <c r="C10" s="5" t="s">
        <v>254</v>
      </c>
      <c r="D10" s="6">
        <v>27</v>
      </c>
      <c r="E10" s="6">
        <v>1</v>
      </c>
      <c r="F10" s="6">
        <f>RANK(E10,E:E,0)</f>
        <v>9</v>
      </c>
      <c r="G10" s="7">
        <v>9.07273</v>
      </c>
      <c r="H10" s="7">
        <f>RANK(G10,G:G,0)</f>
        <v>12</v>
      </c>
      <c r="I10" s="7">
        <v>19</v>
      </c>
      <c r="J10" s="7">
        <f t="shared" si="0"/>
        <v>12.95</v>
      </c>
      <c r="K10" s="7">
        <f>RANK(J10,J:J,1)</f>
        <v>13</v>
      </c>
      <c r="L10" s="8">
        <f t="shared" si="1"/>
        <v>0.481481481481481</v>
      </c>
      <c r="M10" s="7" t="str">
        <f t="shared" si="2"/>
        <v>良好</v>
      </c>
    </row>
    <row r="11" spans="1:13">
      <c r="A11" s="9" t="s">
        <v>263</v>
      </c>
      <c r="B11" s="5" t="s">
        <v>14</v>
      </c>
      <c r="C11" s="5" t="s">
        <v>254</v>
      </c>
      <c r="D11" s="6">
        <v>27</v>
      </c>
      <c r="E11" s="6">
        <v>0.5</v>
      </c>
      <c r="F11" s="6">
        <f>RANK(E11,E:E,0)</f>
        <v>12</v>
      </c>
      <c r="G11" s="7">
        <v>9.17045</v>
      </c>
      <c r="H11" s="7">
        <f>RANK(G11,G:G,0)</f>
        <v>10</v>
      </c>
      <c r="I11" s="7">
        <v>18</v>
      </c>
      <c r="J11" s="7">
        <f t="shared" si="0"/>
        <v>13.8</v>
      </c>
      <c r="K11" s="7">
        <f>RANK(J11,J:J,1)</f>
        <v>16</v>
      </c>
      <c r="L11" s="8">
        <f t="shared" si="1"/>
        <v>0.592592592592593</v>
      </c>
      <c r="M11" s="7" t="str">
        <f t="shared" si="2"/>
        <v>合格</v>
      </c>
    </row>
    <row r="12" spans="1:13">
      <c r="A12" s="9" t="s">
        <v>264</v>
      </c>
      <c r="B12" s="5" t="s">
        <v>14</v>
      </c>
      <c r="C12" s="5" t="s">
        <v>254</v>
      </c>
      <c r="D12" s="6">
        <v>27</v>
      </c>
      <c r="E12" s="6">
        <v>2</v>
      </c>
      <c r="F12" s="6">
        <f>RANK(E12,E:E,0)</f>
        <v>2</v>
      </c>
      <c r="G12" s="7">
        <v>7.24565</v>
      </c>
      <c r="H12" s="7">
        <f>RANK(G12,G:G,0)</f>
        <v>27</v>
      </c>
      <c r="I12" s="7">
        <v>15</v>
      </c>
      <c r="J12" s="7">
        <f t="shared" si="0"/>
        <v>10.3</v>
      </c>
      <c r="K12" s="7">
        <f>RANK(J12,J:J,1)</f>
        <v>8</v>
      </c>
      <c r="L12" s="8">
        <f t="shared" si="1"/>
        <v>0.296296296296296</v>
      </c>
      <c r="M12" s="7" t="str">
        <f t="shared" si="2"/>
        <v>良好</v>
      </c>
    </row>
    <row r="13" spans="1:13">
      <c r="A13" s="9" t="s">
        <v>265</v>
      </c>
      <c r="B13" s="5" t="s">
        <v>14</v>
      </c>
      <c r="C13" s="5" t="s">
        <v>254</v>
      </c>
      <c r="D13" s="6">
        <v>27</v>
      </c>
      <c r="E13" s="6">
        <v>1.5</v>
      </c>
      <c r="F13" s="6">
        <f>RANK(E13,E:E,0)</f>
        <v>6</v>
      </c>
      <c r="G13" s="7">
        <v>8.42273</v>
      </c>
      <c r="H13" s="7">
        <f>RANK(G13,G:G,0)</f>
        <v>25</v>
      </c>
      <c r="I13" s="7">
        <v>3</v>
      </c>
      <c r="J13" s="7">
        <f t="shared" si="0"/>
        <v>7.8</v>
      </c>
      <c r="K13" s="7">
        <f>RANK(J13,J:J,1)</f>
        <v>6</v>
      </c>
      <c r="L13" s="8">
        <f t="shared" si="1"/>
        <v>0.222222222222222</v>
      </c>
      <c r="M13" s="7" t="str">
        <f t="shared" si="2"/>
        <v>良好</v>
      </c>
    </row>
    <row r="14" spans="1:13">
      <c r="A14" s="9" t="s">
        <v>266</v>
      </c>
      <c r="B14" s="5" t="s">
        <v>14</v>
      </c>
      <c r="C14" s="5" t="s">
        <v>254</v>
      </c>
      <c r="D14" s="6">
        <v>27</v>
      </c>
      <c r="E14" s="6">
        <v>1.5</v>
      </c>
      <c r="F14" s="6">
        <f>RANK(E14,E:E,0)</f>
        <v>6</v>
      </c>
      <c r="G14" s="7">
        <v>8.69273</v>
      </c>
      <c r="H14" s="7">
        <f>RANK(G14,G:G,0)</f>
        <v>19</v>
      </c>
      <c r="I14" s="7">
        <v>9</v>
      </c>
      <c r="J14" s="7">
        <f t="shared" si="0"/>
        <v>9</v>
      </c>
      <c r="K14" s="7">
        <f>RANK(J14,J:J,1)</f>
        <v>7</v>
      </c>
      <c r="L14" s="8">
        <f t="shared" si="1"/>
        <v>0.259259259259259</v>
      </c>
      <c r="M14" s="7" t="str">
        <f t="shared" si="2"/>
        <v>良好</v>
      </c>
    </row>
    <row r="15" spans="1:13">
      <c r="A15" s="9" t="s">
        <v>267</v>
      </c>
      <c r="B15" s="5" t="s">
        <v>14</v>
      </c>
      <c r="C15" s="5" t="s">
        <v>254</v>
      </c>
      <c r="D15" s="6">
        <v>27</v>
      </c>
      <c r="E15" s="6">
        <v>0.5</v>
      </c>
      <c r="F15" s="6">
        <f>RANK(E15,E:E,0)</f>
        <v>12</v>
      </c>
      <c r="G15" s="7">
        <v>8.81636</v>
      </c>
      <c r="H15" s="7">
        <f>RANK(G15,G:G,0)</f>
        <v>16</v>
      </c>
      <c r="I15" s="7">
        <v>22</v>
      </c>
      <c r="J15" s="7">
        <f t="shared" si="0"/>
        <v>16.1</v>
      </c>
      <c r="K15" s="7">
        <f>RANK(J15,J:J,1)</f>
        <v>21</v>
      </c>
      <c r="L15" s="8">
        <f t="shared" si="1"/>
        <v>0.777777777777778</v>
      </c>
      <c r="M15" s="7" t="str">
        <f t="shared" si="2"/>
        <v>合格</v>
      </c>
    </row>
    <row r="16" spans="1:13">
      <c r="A16" s="9" t="s">
        <v>268</v>
      </c>
      <c r="B16" s="5" t="s">
        <v>14</v>
      </c>
      <c r="C16" s="5" t="s">
        <v>254</v>
      </c>
      <c r="D16" s="6">
        <v>27</v>
      </c>
      <c r="E16" s="6">
        <v>0.5</v>
      </c>
      <c r="F16" s="6">
        <f>RANK(E16,E:E,0)</f>
        <v>12</v>
      </c>
      <c r="G16" s="7">
        <v>8.78636</v>
      </c>
      <c r="H16" s="7">
        <f>RANK(G16,G:G,0)</f>
        <v>17</v>
      </c>
      <c r="I16" s="7">
        <v>6</v>
      </c>
      <c r="J16" s="7">
        <f t="shared" si="0"/>
        <v>10.65</v>
      </c>
      <c r="K16" s="7">
        <f>RANK(J16,J:J,1)</f>
        <v>9</v>
      </c>
      <c r="L16" s="8">
        <f t="shared" si="1"/>
        <v>0.333333333333333</v>
      </c>
      <c r="M16" s="7" t="str">
        <f t="shared" si="2"/>
        <v>良好</v>
      </c>
    </row>
    <row r="17" spans="1:13">
      <c r="A17" s="9" t="s">
        <v>269</v>
      </c>
      <c r="B17" s="5" t="s">
        <v>14</v>
      </c>
      <c r="C17" s="5" t="s">
        <v>254</v>
      </c>
      <c r="D17" s="6">
        <v>27</v>
      </c>
      <c r="E17" s="6">
        <v>0.5</v>
      </c>
      <c r="F17" s="6">
        <f>RANK(E17,E:E,0)</f>
        <v>12</v>
      </c>
      <c r="G17" s="7">
        <v>8.64091</v>
      </c>
      <c r="H17" s="7">
        <f>RANK(G17,G:G,0)</f>
        <v>21</v>
      </c>
      <c r="I17" s="7">
        <v>26</v>
      </c>
      <c r="J17" s="7">
        <f t="shared" si="0"/>
        <v>18.25</v>
      </c>
      <c r="K17" s="7">
        <f>RANK(J17,J:J,1)</f>
        <v>23</v>
      </c>
      <c r="L17" s="8">
        <f t="shared" si="1"/>
        <v>0.851851851851852</v>
      </c>
      <c r="M17" s="7" t="str">
        <f t="shared" si="2"/>
        <v>合格</v>
      </c>
    </row>
    <row r="18" spans="1:13">
      <c r="A18" s="9" t="s">
        <v>270</v>
      </c>
      <c r="B18" s="5" t="s">
        <v>14</v>
      </c>
      <c r="C18" s="5" t="s">
        <v>254</v>
      </c>
      <c r="D18" s="6">
        <v>27</v>
      </c>
      <c r="E18" s="6">
        <v>2</v>
      </c>
      <c r="F18" s="6">
        <f>RANK(E18,E:E,0)</f>
        <v>2</v>
      </c>
      <c r="G18" s="7">
        <v>9.21039</v>
      </c>
      <c r="H18" s="7">
        <f>RANK(G18,G:G,0)</f>
        <v>9</v>
      </c>
      <c r="I18" s="7">
        <v>1</v>
      </c>
      <c r="J18" s="7">
        <f t="shared" si="0"/>
        <v>2.7</v>
      </c>
      <c r="K18" s="7">
        <f>RANK(J18,J:J,1)</f>
        <v>1</v>
      </c>
      <c r="L18" s="8">
        <f t="shared" si="1"/>
        <v>0.037037037037037</v>
      </c>
      <c r="M18" s="7" t="str">
        <f t="shared" si="2"/>
        <v>优秀</v>
      </c>
    </row>
    <row r="19" spans="1:13">
      <c r="A19" s="9" t="s">
        <v>271</v>
      </c>
      <c r="B19" s="5" t="s">
        <v>14</v>
      </c>
      <c r="C19" s="5" t="s">
        <v>254</v>
      </c>
      <c r="D19" s="6">
        <v>27</v>
      </c>
      <c r="E19" s="6">
        <v>0.5</v>
      </c>
      <c r="F19" s="6">
        <f>RANK(E19,E:E,0)</f>
        <v>12</v>
      </c>
      <c r="G19" s="7">
        <v>8.59545</v>
      </c>
      <c r="H19" s="7">
        <f>RANK(G19,G:G,0)</f>
        <v>22</v>
      </c>
      <c r="I19" s="7">
        <v>10</v>
      </c>
      <c r="J19" s="7">
        <f t="shared" si="0"/>
        <v>12.8</v>
      </c>
      <c r="K19" s="7">
        <f>RANK(J19,J:J,1)</f>
        <v>12</v>
      </c>
      <c r="L19" s="8">
        <f t="shared" si="1"/>
        <v>0.444444444444444</v>
      </c>
      <c r="M19" s="7" t="str">
        <f t="shared" si="2"/>
        <v>良好</v>
      </c>
    </row>
    <row r="20" spans="1:13">
      <c r="A20" s="9" t="s">
        <v>272</v>
      </c>
      <c r="B20" s="5" t="s">
        <v>14</v>
      </c>
      <c r="C20" s="5" t="s">
        <v>254</v>
      </c>
      <c r="D20" s="6">
        <v>27</v>
      </c>
      <c r="E20" s="6">
        <v>0.5</v>
      </c>
      <c r="F20" s="6">
        <f>RANK(E20,E:E,0)</f>
        <v>12</v>
      </c>
      <c r="G20" s="7">
        <v>9.54545</v>
      </c>
      <c r="H20" s="7">
        <f>RANK(G20,G:G,0)</f>
        <v>4</v>
      </c>
      <c r="I20" s="7">
        <v>21</v>
      </c>
      <c r="J20" s="7">
        <f t="shared" si="0"/>
        <v>13.95</v>
      </c>
      <c r="K20" s="7">
        <f>RANK(J20,J:J,1)</f>
        <v>17</v>
      </c>
      <c r="L20" s="8">
        <f t="shared" si="1"/>
        <v>0.62962962962963</v>
      </c>
      <c r="M20" s="7" t="str">
        <f t="shared" si="2"/>
        <v>合格</v>
      </c>
    </row>
    <row r="21" spans="1:13">
      <c r="A21" s="9" t="s">
        <v>273</v>
      </c>
      <c r="B21" s="5" t="s">
        <v>14</v>
      </c>
      <c r="C21" s="5" t="s">
        <v>254</v>
      </c>
      <c r="D21" s="6">
        <v>27</v>
      </c>
      <c r="E21" s="6">
        <v>0</v>
      </c>
      <c r="F21" s="6">
        <f>RANK(E21,E:E,0)</f>
        <v>21</v>
      </c>
      <c r="G21" s="7">
        <v>8.97922</v>
      </c>
      <c r="H21" s="7">
        <f>RANK(G21,G:G,0)</f>
        <v>13</v>
      </c>
      <c r="I21" s="7">
        <v>23</v>
      </c>
      <c r="J21" s="7">
        <f t="shared" si="0"/>
        <v>20.5</v>
      </c>
      <c r="K21" s="7">
        <f>RANK(J21,J:J,1)</f>
        <v>26</v>
      </c>
      <c r="L21" s="8">
        <f t="shared" si="1"/>
        <v>0.962962962962963</v>
      </c>
      <c r="M21" s="7" t="str">
        <f t="shared" si="2"/>
        <v>合格</v>
      </c>
    </row>
    <row r="22" spans="1:13">
      <c r="A22" s="9" t="s">
        <v>274</v>
      </c>
      <c r="B22" s="5" t="s">
        <v>14</v>
      </c>
      <c r="C22" s="5" t="s">
        <v>254</v>
      </c>
      <c r="D22" s="6">
        <v>27</v>
      </c>
      <c r="E22" s="6">
        <v>0.5</v>
      </c>
      <c r="F22" s="6">
        <f>RANK(E22,E:E,0)</f>
        <v>12</v>
      </c>
      <c r="G22" s="7">
        <v>9.52955</v>
      </c>
      <c r="H22" s="7">
        <f>RANK(G22,G:G,0)</f>
        <v>5</v>
      </c>
      <c r="I22" s="7">
        <v>20</v>
      </c>
      <c r="J22" s="7">
        <f t="shared" si="0"/>
        <v>13.75</v>
      </c>
      <c r="K22" s="7">
        <f>RANK(J22,J:J,1)</f>
        <v>15</v>
      </c>
      <c r="L22" s="8">
        <f t="shared" si="1"/>
        <v>0.555555555555556</v>
      </c>
      <c r="M22" s="7" t="str">
        <f t="shared" si="2"/>
        <v>合格</v>
      </c>
    </row>
    <row r="23" spans="1:13">
      <c r="A23" s="9" t="s">
        <v>275</v>
      </c>
      <c r="B23" s="5" t="s">
        <v>14</v>
      </c>
      <c r="C23" s="5" t="s">
        <v>254</v>
      </c>
      <c r="D23" s="6">
        <v>27</v>
      </c>
      <c r="E23" s="6">
        <v>0</v>
      </c>
      <c r="F23" s="6">
        <f>RANK(E23,E:E,0)</f>
        <v>21</v>
      </c>
      <c r="G23" s="7">
        <v>9.38545</v>
      </c>
      <c r="H23" s="7">
        <f>RANK(G23,G:G,0)</f>
        <v>7</v>
      </c>
      <c r="I23" s="7">
        <v>13</v>
      </c>
      <c r="J23" s="7">
        <f t="shared" si="0"/>
        <v>16.1</v>
      </c>
      <c r="K23" s="7">
        <f>RANK(J23,J:J,1)</f>
        <v>21</v>
      </c>
      <c r="L23" s="8">
        <f t="shared" si="1"/>
        <v>0.777777777777778</v>
      </c>
      <c r="M23" s="7" t="str">
        <f t="shared" si="2"/>
        <v>合格</v>
      </c>
    </row>
    <row r="24" spans="1:13">
      <c r="A24" s="9" t="s">
        <v>276</v>
      </c>
      <c r="B24" s="5" t="s">
        <v>14</v>
      </c>
      <c r="C24" s="5" t="s">
        <v>254</v>
      </c>
      <c r="D24" s="6">
        <v>27</v>
      </c>
      <c r="E24" s="6">
        <v>1</v>
      </c>
      <c r="F24" s="6">
        <f>RANK(E24,E:E,0)</f>
        <v>9</v>
      </c>
      <c r="G24" s="7">
        <v>9.65909</v>
      </c>
      <c r="H24" s="7">
        <f>RANK(G24,G:G,0)</f>
        <v>3</v>
      </c>
      <c r="I24" s="7">
        <v>25</v>
      </c>
      <c r="J24" s="7">
        <f t="shared" si="0"/>
        <v>13.7</v>
      </c>
      <c r="K24" s="7">
        <f>RANK(J24,J:J,1)</f>
        <v>14</v>
      </c>
      <c r="L24" s="8">
        <f t="shared" si="1"/>
        <v>0.518518518518518</v>
      </c>
      <c r="M24" s="7" t="str">
        <f t="shared" si="2"/>
        <v>合格</v>
      </c>
    </row>
    <row r="25" spans="1:13">
      <c r="A25" s="9" t="s">
        <v>277</v>
      </c>
      <c r="B25" s="5" t="s">
        <v>14</v>
      </c>
      <c r="C25" s="5" t="s">
        <v>254</v>
      </c>
      <c r="D25" s="6">
        <v>27</v>
      </c>
      <c r="E25" s="6">
        <v>0.5</v>
      </c>
      <c r="F25" s="6">
        <f>RANK(E25,E:E,0)</f>
        <v>12</v>
      </c>
      <c r="G25" s="7">
        <v>9.87273</v>
      </c>
      <c r="H25" s="7">
        <f>RANK(G25,G:G,0)</f>
        <v>1</v>
      </c>
      <c r="I25" s="7">
        <v>16</v>
      </c>
      <c r="J25" s="7">
        <f t="shared" si="0"/>
        <v>11.75</v>
      </c>
      <c r="K25" s="7">
        <f>RANK(J25,J:J,1)</f>
        <v>11</v>
      </c>
      <c r="L25" s="8">
        <f t="shared" si="1"/>
        <v>0.407407407407407</v>
      </c>
      <c r="M25" s="7" t="str">
        <f t="shared" si="2"/>
        <v>良好</v>
      </c>
    </row>
    <row r="26" spans="1:13">
      <c r="A26" s="9" t="s">
        <v>278</v>
      </c>
      <c r="B26" s="5" t="s">
        <v>14</v>
      </c>
      <c r="C26" s="5" t="s">
        <v>254</v>
      </c>
      <c r="D26" s="6">
        <v>27</v>
      </c>
      <c r="E26" s="6">
        <v>2</v>
      </c>
      <c r="F26" s="6">
        <f>RANK(E26,E:E,0)</f>
        <v>2</v>
      </c>
      <c r="G26" s="7">
        <v>8.66136</v>
      </c>
      <c r="H26" s="7">
        <f>RANK(G26,G:G,0)</f>
        <v>20</v>
      </c>
      <c r="I26" s="7">
        <v>2</v>
      </c>
      <c r="J26" s="7">
        <f t="shared" si="0"/>
        <v>4.7</v>
      </c>
      <c r="K26" s="7">
        <f>RANK(J26,J:J,1)</f>
        <v>3</v>
      </c>
      <c r="L26" s="8">
        <f t="shared" si="1"/>
        <v>0.111111111111111</v>
      </c>
      <c r="M26" s="7" t="str">
        <f t="shared" si="2"/>
        <v>优秀</v>
      </c>
    </row>
    <row r="27" spans="1:13">
      <c r="A27" s="9" t="s">
        <v>279</v>
      </c>
      <c r="B27" s="5" t="s">
        <v>14</v>
      </c>
      <c r="C27" s="5" t="s">
        <v>254</v>
      </c>
      <c r="D27" s="6">
        <v>27</v>
      </c>
      <c r="E27" s="6">
        <v>1.5</v>
      </c>
      <c r="F27" s="6">
        <f>RANK(E27,E:E,0)</f>
        <v>6</v>
      </c>
      <c r="G27" s="7">
        <v>8.76364</v>
      </c>
      <c r="H27" s="7">
        <f>RANK(G27,G:G,0)</f>
        <v>18</v>
      </c>
      <c r="I27" s="7">
        <v>4</v>
      </c>
      <c r="J27" s="7">
        <f t="shared" si="0"/>
        <v>7.1</v>
      </c>
      <c r="K27" s="7">
        <f>RANK(J27,J:J,1)</f>
        <v>5</v>
      </c>
      <c r="L27" s="8">
        <f t="shared" si="1"/>
        <v>0.185185185185185</v>
      </c>
      <c r="M27" s="7" t="str">
        <f t="shared" si="2"/>
        <v>优秀</v>
      </c>
    </row>
    <row r="28" spans="1:13">
      <c r="A28" s="9" t="s">
        <v>280</v>
      </c>
      <c r="B28" s="5" t="s">
        <v>14</v>
      </c>
      <c r="C28" s="5" t="s">
        <v>254</v>
      </c>
      <c r="D28" s="6">
        <v>27</v>
      </c>
      <c r="E28" s="6">
        <v>0</v>
      </c>
      <c r="F28" s="6">
        <f>RANK(E28,E:E,0)</f>
        <v>21</v>
      </c>
      <c r="G28" s="7">
        <v>9.77727</v>
      </c>
      <c r="H28" s="7">
        <f>RANK(G28,G:G,0)</f>
        <v>2</v>
      </c>
      <c r="I28" s="7">
        <v>11</v>
      </c>
      <c r="J28" s="7">
        <f t="shared" si="0"/>
        <v>14.65</v>
      </c>
      <c r="K28" s="7">
        <f>RANK(J28,J:J,1)</f>
        <v>19</v>
      </c>
      <c r="L28" s="8">
        <f t="shared" si="1"/>
        <v>0.703703703703704</v>
      </c>
      <c r="M28" s="7" t="str">
        <f t="shared" si="2"/>
        <v>合格</v>
      </c>
    </row>
  </sheetData>
  <autoFilter ref="A1:M28">
    <sortState ref="A1:M28">
      <sortCondition ref="C1:C1645"/>
    </sortState>
    <extLst/>
  </autoFilter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281</v>
      </c>
      <c r="B2" s="5" t="s">
        <v>14</v>
      </c>
      <c r="C2" s="5" t="s">
        <v>282</v>
      </c>
      <c r="D2" s="6">
        <v>26</v>
      </c>
      <c r="E2" s="6">
        <v>1.5</v>
      </c>
      <c r="F2" s="6">
        <f>RANK(E2,E:E,0)</f>
        <v>6</v>
      </c>
      <c r="G2" s="7">
        <v>9.62662</v>
      </c>
      <c r="H2" s="7">
        <f>RANK(G2,G:G,0)</f>
        <v>12</v>
      </c>
      <c r="I2" s="7">
        <v>23</v>
      </c>
      <c r="J2" s="7">
        <f t="shared" ref="J2:J27" si="0">F2*0.5+H2*0.15+I2*0.35</f>
        <v>12.85</v>
      </c>
      <c r="K2" s="7">
        <f>RANK(J2,J:J,1)</f>
        <v>16</v>
      </c>
      <c r="L2" s="8">
        <f t="shared" ref="L2:L27" si="1">K2/D2</f>
        <v>0.615384615384615</v>
      </c>
      <c r="M2" s="7" t="str">
        <f t="shared" ref="M2:M27" si="2">IF(L2&lt;=0.2,"优秀",IF(L2&lt;=0.5,"良好","合格"))</f>
        <v>合格</v>
      </c>
    </row>
    <row r="3" spans="1:13">
      <c r="A3" s="9" t="s">
        <v>283</v>
      </c>
      <c r="B3" s="5" t="s">
        <v>14</v>
      </c>
      <c r="C3" s="5" t="s">
        <v>282</v>
      </c>
      <c r="D3" s="6">
        <v>26</v>
      </c>
      <c r="E3" s="6">
        <v>2</v>
      </c>
      <c r="F3" s="6">
        <f>RANK(E3,E:E,0)</f>
        <v>5</v>
      </c>
      <c r="G3" s="7">
        <v>9.40455</v>
      </c>
      <c r="H3" s="7">
        <f>RANK(G3,G:G,0)</f>
        <v>17</v>
      </c>
      <c r="I3" s="7">
        <v>7</v>
      </c>
      <c r="J3" s="7">
        <f t="shared" si="0"/>
        <v>7.5</v>
      </c>
      <c r="K3" s="7">
        <f>RANK(J3,J:J,1)</f>
        <v>3</v>
      </c>
      <c r="L3" s="8">
        <f t="shared" si="1"/>
        <v>0.115384615384615</v>
      </c>
      <c r="M3" s="7" t="str">
        <f t="shared" si="2"/>
        <v>优秀</v>
      </c>
    </row>
    <row r="4" spans="1:13">
      <c r="A4" s="9" t="s">
        <v>284</v>
      </c>
      <c r="B4" s="5" t="s">
        <v>14</v>
      </c>
      <c r="C4" s="5" t="s">
        <v>282</v>
      </c>
      <c r="D4" s="6">
        <v>26</v>
      </c>
      <c r="E4" s="6">
        <v>0</v>
      </c>
      <c r="F4" s="6">
        <f>RANK(E4,E:E,0)</f>
        <v>18</v>
      </c>
      <c r="G4" s="7">
        <v>9.71136</v>
      </c>
      <c r="H4" s="7">
        <f>RANK(G4,G:G,0)</f>
        <v>7</v>
      </c>
      <c r="I4" s="7">
        <v>13</v>
      </c>
      <c r="J4" s="7">
        <f t="shared" si="0"/>
        <v>14.6</v>
      </c>
      <c r="K4" s="7">
        <f>RANK(J4,J:J,1)</f>
        <v>17</v>
      </c>
      <c r="L4" s="8">
        <f t="shared" si="1"/>
        <v>0.653846153846154</v>
      </c>
      <c r="M4" s="7" t="str">
        <f t="shared" si="2"/>
        <v>合格</v>
      </c>
    </row>
    <row r="5" spans="1:13">
      <c r="A5" s="9" t="s">
        <v>285</v>
      </c>
      <c r="B5" s="5" t="s">
        <v>14</v>
      </c>
      <c r="C5" s="5" t="s">
        <v>282</v>
      </c>
      <c r="D5" s="6">
        <v>26</v>
      </c>
      <c r="E5" s="6">
        <v>4</v>
      </c>
      <c r="F5" s="6">
        <f>RANK(E5,E:E,0)</f>
        <v>2</v>
      </c>
      <c r="G5" s="7">
        <v>9.74909</v>
      </c>
      <c r="H5" s="7">
        <f>RANK(G5,G:G,0)</f>
        <v>5</v>
      </c>
      <c r="I5" s="7">
        <v>22</v>
      </c>
      <c r="J5" s="7">
        <f t="shared" si="0"/>
        <v>9.45</v>
      </c>
      <c r="K5" s="7">
        <f>RANK(J5,J:J,1)</f>
        <v>5</v>
      </c>
      <c r="L5" s="8">
        <f t="shared" si="1"/>
        <v>0.192307692307692</v>
      </c>
      <c r="M5" s="7" t="str">
        <f t="shared" si="2"/>
        <v>优秀</v>
      </c>
    </row>
    <row r="6" spans="1:13">
      <c r="A6" s="9" t="s">
        <v>286</v>
      </c>
      <c r="B6" s="5" t="s">
        <v>14</v>
      </c>
      <c r="C6" s="5" t="s">
        <v>282</v>
      </c>
      <c r="D6" s="6">
        <v>26</v>
      </c>
      <c r="E6" s="6">
        <v>0</v>
      </c>
      <c r="F6" s="6">
        <f>RANK(E6,E:E,0)</f>
        <v>18</v>
      </c>
      <c r="G6" s="7">
        <v>9.7539</v>
      </c>
      <c r="H6" s="7">
        <f>RANK(G6,G:G,0)</f>
        <v>4</v>
      </c>
      <c r="I6" s="7">
        <v>2</v>
      </c>
      <c r="J6" s="7">
        <f t="shared" si="0"/>
        <v>10.3</v>
      </c>
      <c r="K6" s="7">
        <f>RANK(J6,J:J,1)</f>
        <v>9</v>
      </c>
      <c r="L6" s="8">
        <f t="shared" si="1"/>
        <v>0.346153846153846</v>
      </c>
      <c r="M6" s="7" t="str">
        <f t="shared" si="2"/>
        <v>良好</v>
      </c>
    </row>
    <row r="7" spans="1:13">
      <c r="A7" s="9" t="s">
        <v>287</v>
      </c>
      <c r="B7" s="5" t="s">
        <v>14</v>
      </c>
      <c r="C7" s="5" t="s">
        <v>282</v>
      </c>
      <c r="D7" s="6">
        <v>26</v>
      </c>
      <c r="E7" s="6">
        <v>1.5</v>
      </c>
      <c r="F7" s="6">
        <f>RANK(E7,E:E,0)</f>
        <v>6</v>
      </c>
      <c r="G7" s="7">
        <v>9.23247</v>
      </c>
      <c r="H7" s="7">
        <f>RANK(G7,G:G,0)</f>
        <v>21</v>
      </c>
      <c r="I7" s="7">
        <v>12</v>
      </c>
      <c r="J7" s="7">
        <f t="shared" si="0"/>
        <v>10.35</v>
      </c>
      <c r="K7" s="7">
        <f>RANK(J7,J:J,1)</f>
        <v>10</v>
      </c>
      <c r="L7" s="8">
        <f t="shared" si="1"/>
        <v>0.384615384615385</v>
      </c>
      <c r="M7" s="7" t="str">
        <f t="shared" si="2"/>
        <v>良好</v>
      </c>
    </row>
    <row r="8" spans="1:13">
      <c r="A8" s="9" t="s">
        <v>288</v>
      </c>
      <c r="B8" s="5" t="s">
        <v>14</v>
      </c>
      <c r="C8" s="5" t="s">
        <v>282</v>
      </c>
      <c r="D8" s="6">
        <v>26</v>
      </c>
      <c r="E8" s="6">
        <v>0.5</v>
      </c>
      <c r="F8" s="6">
        <f>RANK(E8,E:E,0)</f>
        <v>13</v>
      </c>
      <c r="G8" s="7">
        <v>9.00909</v>
      </c>
      <c r="H8" s="7">
        <f>RANK(G8,G:G,0)</f>
        <v>24</v>
      </c>
      <c r="I8" s="7">
        <v>17</v>
      </c>
      <c r="J8" s="7">
        <f t="shared" si="0"/>
        <v>16.05</v>
      </c>
      <c r="K8" s="7">
        <f>RANK(J8,J:J,1)</f>
        <v>21</v>
      </c>
      <c r="L8" s="8">
        <f t="shared" si="1"/>
        <v>0.807692307692308</v>
      </c>
      <c r="M8" s="7" t="str">
        <f t="shared" si="2"/>
        <v>合格</v>
      </c>
    </row>
    <row r="9" spans="1:13">
      <c r="A9" s="9" t="s">
        <v>289</v>
      </c>
      <c r="B9" s="5" t="s">
        <v>14</v>
      </c>
      <c r="C9" s="5" t="s">
        <v>282</v>
      </c>
      <c r="D9" s="6">
        <v>26</v>
      </c>
      <c r="E9" s="6">
        <v>0.5</v>
      </c>
      <c r="F9" s="6">
        <f>RANK(E9,E:E,0)</f>
        <v>13</v>
      </c>
      <c r="G9" s="7">
        <v>9.39318</v>
      </c>
      <c r="H9" s="7">
        <f>RANK(G9,G:G,0)</f>
        <v>18</v>
      </c>
      <c r="I9" s="7">
        <v>20</v>
      </c>
      <c r="J9" s="7">
        <f t="shared" si="0"/>
        <v>16.2</v>
      </c>
      <c r="K9" s="7">
        <f>RANK(J9,J:J,1)</f>
        <v>22</v>
      </c>
      <c r="L9" s="8">
        <f t="shared" si="1"/>
        <v>0.846153846153846</v>
      </c>
      <c r="M9" s="7" t="str">
        <f t="shared" si="2"/>
        <v>合格</v>
      </c>
    </row>
    <row r="10" spans="1:13">
      <c r="A10" s="9" t="s">
        <v>290</v>
      </c>
      <c r="B10" s="5" t="s">
        <v>14</v>
      </c>
      <c r="C10" s="5" t="s">
        <v>282</v>
      </c>
      <c r="D10" s="6">
        <v>26</v>
      </c>
      <c r="E10" s="6">
        <v>0</v>
      </c>
      <c r="F10" s="6">
        <f>RANK(E10,E:E,0)</f>
        <v>18</v>
      </c>
      <c r="G10" s="7">
        <v>8.90818</v>
      </c>
      <c r="H10" s="7">
        <f>RANK(G10,G:G,0)</f>
        <v>26</v>
      </c>
      <c r="I10" s="7">
        <v>8</v>
      </c>
      <c r="J10" s="7">
        <f t="shared" si="0"/>
        <v>15.7</v>
      </c>
      <c r="K10" s="7">
        <f>RANK(J10,J:J,1)</f>
        <v>19</v>
      </c>
      <c r="L10" s="8">
        <f t="shared" si="1"/>
        <v>0.730769230769231</v>
      </c>
      <c r="M10" s="7" t="str">
        <f t="shared" si="2"/>
        <v>合格</v>
      </c>
    </row>
    <row r="11" spans="1:13">
      <c r="A11" s="9" t="s">
        <v>291</v>
      </c>
      <c r="B11" s="5" t="s">
        <v>14</v>
      </c>
      <c r="C11" s="5" t="s">
        <v>282</v>
      </c>
      <c r="D11" s="6">
        <v>26</v>
      </c>
      <c r="E11" s="6">
        <v>0</v>
      </c>
      <c r="F11" s="6">
        <f>RANK(E11,E:E,0)</f>
        <v>18</v>
      </c>
      <c r="G11" s="7">
        <v>9.09909</v>
      </c>
      <c r="H11" s="7">
        <f>RANK(G11,G:G,0)</f>
        <v>22</v>
      </c>
      <c r="I11" s="7">
        <v>16</v>
      </c>
      <c r="J11" s="7">
        <f t="shared" si="0"/>
        <v>17.9</v>
      </c>
      <c r="K11" s="7">
        <f>RANK(J11,J:J,1)</f>
        <v>24</v>
      </c>
      <c r="L11" s="8">
        <f t="shared" si="1"/>
        <v>0.923076923076923</v>
      </c>
      <c r="M11" s="7" t="str">
        <f t="shared" si="2"/>
        <v>合格</v>
      </c>
    </row>
    <row r="12" spans="1:13">
      <c r="A12" s="9" t="s">
        <v>292</v>
      </c>
      <c r="B12" s="5" t="s">
        <v>14</v>
      </c>
      <c r="C12" s="5" t="s">
        <v>282</v>
      </c>
      <c r="D12" s="6">
        <v>26</v>
      </c>
      <c r="E12" s="6">
        <v>3.5</v>
      </c>
      <c r="F12" s="6">
        <f>RANK(E12,E:E,0)</f>
        <v>3</v>
      </c>
      <c r="G12" s="7">
        <v>9.67955</v>
      </c>
      <c r="H12" s="7">
        <f>RANK(G12,G:G,0)</f>
        <v>9</v>
      </c>
      <c r="I12" s="7">
        <v>21</v>
      </c>
      <c r="J12" s="7">
        <f t="shared" si="0"/>
        <v>10.2</v>
      </c>
      <c r="K12" s="7">
        <f>RANK(J12,J:J,1)</f>
        <v>8</v>
      </c>
      <c r="L12" s="8">
        <f t="shared" si="1"/>
        <v>0.307692307692308</v>
      </c>
      <c r="M12" s="7" t="str">
        <f t="shared" si="2"/>
        <v>良好</v>
      </c>
    </row>
    <row r="13" spans="1:13">
      <c r="A13" s="9" t="s">
        <v>293</v>
      </c>
      <c r="B13" s="5" t="s">
        <v>14</v>
      </c>
      <c r="C13" s="5" t="s">
        <v>282</v>
      </c>
      <c r="D13" s="6">
        <v>26</v>
      </c>
      <c r="E13" s="6">
        <v>0.5</v>
      </c>
      <c r="F13" s="6">
        <f>RANK(E13,E:E,0)</f>
        <v>13</v>
      </c>
      <c r="G13" s="7">
        <v>9.06364</v>
      </c>
      <c r="H13" s="7">
        <f>RANK(G13,G:G,0)</f>
        <v>23</v>
      </c>
      <c r="I13" s="7">
        <v>25</v>
      </c>
      <c r="J13" s="7">
        <f t="shared" si="0"/>
        <v>18.7</v>
      </c>
      <c r="K13" s="7">
        <f>RANK(J13,J:J,1)</f>
        <v>25</v>
      </c>
      <c r="L13" s="8">
        <f t="shared" si="1"/>
        <v>0.961538461538462</v>
      </c>
      <c r="M13" s="7" t="str">
        <f t="shared" si="2"/>
        <v>合格</v>
      </c>
    </row>
    <row r="14" spans="1:13">
      <c r="A14" s="9" t="s">
        <v>294</v>
      </c>
      <c r="B14" s="5" t="s">
        <v>14</v>
      </c>
      <c r="C14" s="5" t="s">
        <v>282</v>
      </c>
      <c r="D14" s="6">
        <v>26</v>
      </c>
      <c r="E14" s="6">
        <v>0.5</v>
      </c>
      <c r="F14" s="6">
        <f>RANK(E14,E:E,0)</f>
        <v>13</v>
      </c>
      <c r="G14" s="7">
        <v>8.91818</v>
      </c>
      <c r="H14" s="7">
        <f>RANK(G14,G:G,0)</f>
        <v>25</v>
      </c>
      <c r="I14" s="7">
        <v>5</v>
      </c>
      <c r="J14" s="7">
        <f t="shared" si="0"/>
        <v>12</v>
      </c>
      <c r="K14" s="7">
        <f>RANK(J14,J:J,1)</f>
        <v>13</v>
      </c>
      <c r="L14" s="8">
        <f t="shared" si="1"/>
        <v>0.5</v>
      </c>
      <c r="M14" s="7" t="str">
        <f t="shared" si="2"/>
        <v>良好</v>
      </c>
    </row>
    <row r="15" spans="1:13">
      <c r="A15" s="9" t="s">
        <v>295</v>
      </c>
      <c r="B15" s="5" t="s">
        <v>14</v>
      </c>
      <c r="C15" s="5" t="s">
        <v>282</v>
      </c>
      <c r="D15" s="6">
        <v>26</v>
      </c>
      <c r="E15" s="6">
        <v>3</v>
      </c>
      <c r="F15" s="6">
        <f>RANK(E15,E:E,0)</f>
        <v>4</v>
      </c>
      <c r="G15" s="7">
        <v>9.72818</v>
      </c>
      <c r="H15" s="7">
        <f>RANK(G15,G:G,0)</f>
        <v>6</v>
      </c>
      <c r="I15" s="7">
        <v>1</v>
      </c>
      <c r="J15" s="7">
        <f t="shared" si="0"/>
        <v>3.25</v>
      </c>
      <c r="K15" s="7">
        <f>RANK(J15,J:J,1)</f>
        <v>1</v>
      </c>
      <c r="L15" s="8">
        <f t="shared" si="1"/>
        <v>0.0384615384615385</v>
      </c>
      <c r="M15" s="7" t="str">
        <f t="shared" si="2"/>
        <v>优秀</v>
      </c>
    </row>
    <row r="16" spans="1:13">
      <c r="A16" s="9" t="s">
        <v>296</v>
      </c>
      <c r="B16" s="5" t="s">
        <v>14</v>
      </c>
      <c r="C16" s="5" t="s">
        <v>282</v>
      </c>
      <c r="D16" s="6">
        <v>26</v>
      </c>
      <c r="E16" s="6">
        <v>0</v>
      </c>
      <c r="F16" s="6">
        <f>RANK(E16,E:E,0)</f>
        <v>18</v>
      </c>
      <c r="G16" s="7">
        <v>9.68182</v>
      </c>
      <c r="H16" s="7">
        <f>RANK(G16,G:G,0)</f>
        <v>8</v>
      </c>
      <c r="I16" s="7">
        <v>6</v>
      </c>
      <c r="J16" s="7">
        <f t="shared" si="0"/>
        <v>12.3</v>
      </c>
      <c r="K16" s="7">
        <f>RANK(J16,J:J,1)</f>
        <v>14</v>
      </c>
      <c r="L16" s="8">
        <f t="shared" si="1"/>
        <v>0.538461538461538</v>
      </c>
      <c r="M16" s="7" t="str">
        <f t="shared" si="2"/>
        <v>合格</v>
      </c>
    </row>
    <row r="17" spans="1:13">
      <c r="A17" s="9" t="s">
        <v>297</v>
      </c>
      <c r="B17" s="5" t="s">
        <v>14</v>
      </c>
      <c r="C17" s="5" t="s">
        <v>282</v>
      </c>
      <c r="D17" s="6">
        <v>26</v>
      </c>
      <c r="E17" s="6">
        <v>1.5</v>
      </c>
      <c r="F17" s="6">
        <f>RANK(E17,E:E,0)</f>
        <v>6</v>
      </c>
      <c r="G17" s="7">
        <v>9.65727</v>
      </c>
      <c r="H17" s="7">
        <f>RANK(G17,G:G,0)</f>
        <v>11</v>
      </c>
      <c r="I17" s="7">
        <v>14</v>
      </c>
      <c r="J17" s="7">
        <f t="shared" si="0"/>
        <v>9.55</v>
      </c>
      <c r="K17" s="7">
        <f>RANK(J17,J:J,1)</f>
        <v>6</v>
      </c>
      <c r="L17" s="8">
        <f t="shared" si="1"/>
        <v>0.230769230769231</v>
      </c>
      <c r="M17" s="7" t="str">
        <f t="shared" si="2"/>
        <v>良好</v>
      </c>
    </row>
    <row r="18" spans="1:13">
      <c r="A18" s="9" t="s">
        <v>298</v>
      </c>
      <c r="B18" s="5" t="s">
        <v>14</v>
      </c>
      <c r="C18" s="5" t="s">
        <v>282</v>
      </c>
      <c r="D18" s="6">
        <v>26</v>
      </c>
      <c r="E18" s="6">
        <v>0</v>
      </c>
      <c r="F18" s="6">
        <f>RANK(E18,E:E,0)</f>
        <v>18</v>
      </c>
      <c r="G18" s="7">
        <v>9.88247</v>
      </c>
      <c r="H18" s="7">
        <f>RANK(G18,G:G,0)</f>
        <v>1</v>
      </c>
      <c r="I18" s="7">
        <v>9</v>
      </c>
      <c r="J18" s="7">
        <f t="shared" si="0"/>
        <v>12.3</v>
      </c>
      <c r="K18" s="7">
        <f>RANK(J18,J:J,1)</f>
        <v>14</v>
      </c>
      <c r="L18" s="8">
        <f t="shared" si="1"/>
        <v>0.538461538461538</v>
      </c>
      <c r="M18" s="7" t="str">
        <f t="shared" si="2"/>
        <v>合格</v>
      </c>
    </row>
    <row r="19" spans="1:13">
      <c r="A19" s="9" t="s">
        <v>299</v>
      </c>
      <c r="B19" s="5" t="s">
        <v>14</v>
      </c>
      <c r="C19" s="5" t="s">
        <v>282</v>
      </c>
      <c r="D19" s="6">
        <v>26</v>
      </c>
      <c r="E19" s="6">
        <v>0</v>
      </c>
      <c r="F19" s="6">
        <f>RANK(E19,E:E,0)</f>
        <v>18</v>
      </c>
      <c r="G19" s="7">
        <v>9.37727</v>
      </c>
      <c r="H19" s="7">
        <f>RANK(G19,G:G,0)</f>
        <v>19</v>
      </c>
      <c r="I19" s="7">
        <v>11</v>
      </c>
      <c r="J19" s="7">
        <f t="shared" si="0"/>
        <v>15.7</v>
      </c>
      <c r="K19" s="7">
        <f>RANK(J19,J:J,1)</f>
        <v>19</v>
      </c>
      <c r="L19" s="8">
        <f t="shared" si="1"/>
        <v>0.730769230769231</v>
      </c>
      <c r="M19" s="7" t="str">
        <f t="shared" si="2"/>
        <v>合格</v>
      </c>
    </row>
    <row r="20" spans="1:13">
      <c r="A20" s="9" t="s">
        <v>300</v>
      </c>
      <c r="B20" s="5" t="s">
        <v>14</v>
      </c>
      <c r="C20" s="5" t="s">
        <v>282</v>
      </c>
      <c r="D20" s="6">
        <v>26</v>
      </c>
      <c r="E20" s="6">
        <v>1.5</v>
      </c>
      <c r="F20" s="6">
        <f>RANK(E20,E:E,0)</f>
        <v>6</v>
      </c>
      <c r="G20" s="7">
        <v>9.30682</v>
      </c>
      <c r="H20" s="7">
        <f>RANK(G20,G:G,0)</f>
        <v>20</v>
      </c>
      <c r="I20" s="7">
        <v>15</v>
      </c>
      <c r="J20" s="7">
        <f t="shared" si="0"/>
        <v>11.25</v>
      </c>
      <c r="K20" s="7">
        <f>RANK(J20,J:J,1)</f>
        <v>11</v>
      </c>
      <c r="L20" s="8">
        <f t="shared" si="1"/>
        <v>0.423076923076923</v>
      </c>
      <c r="M20" s="7" t="str">
        <f t="shared" si="2"/>
        <v>良好</v>
      </c>
    </row>
    <row r="21" spans="1:13">
      <c r="A21" s="9" t="s">
        <v>301</v>
      </c>
      <c r="B21" s="5" t="s">
        <v>14</v>
      </c>
      <c r="C21" s="5" t="s">
        <v>282</v>
      </c>
      <c r="D21" s="6">
        <v>26</v>
      </c>
      <c r="E21" s="6">
        <v>5.5</v>
      </c>
      <c r="F21" s="6">
        <f>RANK(E21,E:E,0)</f>
        <v>1</v>
      </c>
      <c r="G21" s="7">
        <v>9.76591</v>
      </c>
      <c r="H21" s="7">
        <f>RANK(G21,G:G,0)</f>
        <v>3</v>
      </c>
      <c r="I21" s="7">
        <v>10</v>
      </c>
      <c r="J21" s="7">
        <f t="shared" si="0"/>
        <v>4.45</v>
      </c>
      <c r="K21" s="7">
        <f>RANK(J21,J:J,1)</f>
        <v>2</v>
      </c>
      <c r="L21" s="8">
        <f t="shared" si="1"/>
        <v>0.0769230769230769</v>
      </c>
      <c r="M21" s="7" t="str">
        <f t="shared" si="2"/>
        <v>优秀</v>
      </c>
    </row>
    <row r="22" spans="1:13">
      <c r="A22" s="9" t="s">
        <v>302</v>
      </c>
      <c r="B22" s="5" t="s">
        <v>14</v>
      </c>
      <c r="C22" s="5" t="s">
        <v>282</v>
      </c>
      <c r="D22" s="6">
        <v>26</v>
      </c>
      <c r="E22" s="6">
        <v>0</v>
      </c>
      <c r="F22" s="6">
        <f>RANK(E22,E:E,0)</f>
        <v>18</v>
      </c>
      <c r="G22" s="7">
        <v>9.66455</v>
      </c>
      <c r="H22" s="7">
        <f>RANK(G22,G:G,0)</f>
        <v>10</v>
      </c>
      <c r="I22" s="7">
        <v>19</v>
      </c>
      <c r="J22" s="7">
        <f t="shared" si="0"/>
        <v>17.15</v>
      </c>
      <c r="K22" s="7">
        <f>RANK(J22,J:J,1)</f>
        <v>23</v>
      </c>
      <c r="L22" s="8">
        <f t="shared" si="1"/>
        <v>0.884615384615385</v>
      </c>
      <c r="M22" s="7" t="str">
        <f t="shared" si="2"/>
        <v>合格</v>
      </c>
    </row>
    <row r="23" spans="1:13">
      <c r="A23" s="9" t="s">
        <v>303</v>
      </c>
      <c r="B23" s="5" t="s">
        <v>14</v>
      </c>
      <c r="C23" s="5" t="s">
        <v>282</v>
      </c>
      <c r="D23" s="6">
        <v>26</v>
      </c>
      <c r="E23" s="6">
        <v>0.5</v>
      </c>
      <c r="F23" s="6">
        <f>RANK(E23,E:E,0)</f>
        <v>13</v>
      </c>
      <c r="G23" s="7">
        <v>9.56299</v>
      </c>
      <c r="H23" s="7">
        <f>RANK(G23,G:G,0)</f>
        <v>15</v>
      </c>
      <c r="I23" s="7">
        <v>4</v>
      </c>
      <c r="J23" s="7">
        <f t="shared" si="0"/>
        <v>10.15</v>
      </c>
      <c r="K23" s="7">
        <f>RANK(J23,J:J,1)</f>
        <v>7</v>
      </c>
      <c r="L23" s="8">
        <f t="shared" si="1"/>
        <v>0.269230769230769</v>
      </c>
      <c r="M23" s="7" t="str">
        <f t="shared" si="2"/>
        <v>良好</v>
      </c>
    </row>
    <row r="24" spans="1:13">
      <c r="A24" s="9" t="s">
        <v>304</v>
      </c>
      <c r="B24" s="5" t="s">
        <v>14</v>
      </c>
      <c r="C24" s="5" t="s">
        <v>282</v>
      </c>
      <c r="D24" s="6">
        <v>26</v>
      </c>
      <c r="E24" s="6">
        <v>1</v>
      </c>
      <c r="F24" s="6">
        <f>RANK(E24,E:E,0)</f>
        <v>10</v>
      </c>
      <c r="G24" s="7">
        <v>9.46364</v>
      </c>
      <c r="H24" s="7">
        <f>RANK(G24,G:G,0)</f>
        <v>16</v>
      </c>
      <c r="I24" s="7">
        <v>3</v>
      </c>
      <c r="J24" s="7">
        <f t="shared" si="0"/>
        <v>8.45</v>
      </c>
      <c r="K24" s="7">
        <f>RANK(J24,J:J,1)</f>
        <v>4</v>
      </c>
      <c r="L24" s="8">
        <f t="shared" si="1"/>
        <v>0.153846153846154</v>
      </c>
      <c r="M24" s="7" t="str">
        <f t="shared" si="2"/>
        <v>优秀</v>
      </c>
    </row>
    <row r="25" spans="1:13">
      <c r="A25" s="9" t="s">
        <v>305</v>
      </c>
      <c r="B25" s="5" t="s">
        <v>14</v>
      </c>
      <c r="C25" s="5" t="s">
        <v>282</v>
      </c>
      <c r="D25" s="6">
        <v>26</v>
      </c>
      <c r="E25" s="6">
        <v>1</v>
      </c>
      <c r="F25" s="6">
        <f>RANK(E25,E:E,0)</f>
        <v>10</v>
      </c>
      <c r="G25" s="7">
        <v>9.81818</v>
      </c>
      <c r="H25" s="7">
        <f>RANK(G25,G:G,0)</f>
        <v>2</v>
      </c>
      <c r="I25" s="7">
        <v>18</v>
      </c>
      <c r="J25" s="7">
        <f t="shared" si="0"/>
        <v>11.6</v>
      </c>
      <c r="K25" s="7">
        <f>RANK(J25,J:J,1)</f>
        <v>12</v>
      </c>
      <c r="L25" s="8">
        <f t="shared" si="1"/>
        <v>0.461538461538462</v>
      </c>
      <c r="M25" s="7" t="str">
        <f t="shared" si="2"/>
        <v>良好</v>
      </c>
    </row>
    <row r="26" spans="1:13">
      <c r="A26" s="9" t="s">
        <v>306</v>
      </c>
      <c r="B26" s="5" t="s">
        <v>14</v>
      </c>
      <c r="C26" s="5" t="s">
        <v>282</v>
      </c>
      <c r="D26" s="6">
        <v>26</v>
      </c>
      <c r="E26" s="6">
        <v>1</v>
      </c>
      <c r="F26" s="6">
        <f>RANK(E26,E:E,0)</f>
        <v>10</v>
      </c>
      <c r="G26" s="7">
        <v>9.60455</v>
      </c>
      <c r="H26" s="7">
        <f>RANK(G26,G:G,0)</f>
        <v>13</v>
      </c>
      <c r="I26" s="7">
        <v>24</v>
      </c>
      <c r="J26" s="7">
        <f t="shared" si="0"/>
        <v>15.35</v>
      </c>
      <c r="K26" s="7">
        <f>RANK(J26,J:J,1)</f>
        <v>18</v>
      </c>
      <c r="L26" s="8">
        <f t="shared" si="1"/>
        <v>0.692307692307692</v>
      </c>
      <c r="M26" s="7" t="str">
        <f t="shared" si="2"/>
        <v>合格</v>
      </c>
    </row>
    <row r="27" spans="1:13">
      <c r="A27" s="9" t="s">
        <v>307</v>
      </c>
      <c r="B27" s="5" t="s">
        <v>14</v>
      </c>
      <c r="C27" s="5" t="s">
        <v>282</v>
      </c>
      <c r="D27" s="6">
        <v>26</v>
      </c>
      <c r="E27" s="6">
        <v>0</v>
      </c>
      <c r="F27" s="6">
        <f>RANK(E27,E:E,0)</f>
        <v>18</v>
      </c>
      <c r="G27" s="7">
        <v>9.59545</v>
      </c>
      <c r="H27" s="7">
        <f>RANK(G27,G:G,0)</f>
        <v>14</v>
      </c>
      <c r="I27" s="7">
        <v>26</v>
      </c>
      <c r="J27" s="7">
        <f t="shared" si="0"/>
        <v>20.2</v>
      </c>
      <c r="K27" s="7">
        <f>RANK(J27,J:J,1)</f>
        <v>26</v>
      </c>
      <c r="L27" s="8">
        <f t="shared" si="1"/>
        <v>1</v>
      </c>
      <c r="M27" s="7" t="str">
        <f t="shared" si="2"/>
        <v>合格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308</v>
      </c>
      <c r="B2" s="5" t="s">
        <v>14</v>
      </c>
      <c r="C2" s="5" t="s">
        <v>309</v>
      </c>
      <c r="D2" s="6">
        <v>26</v>
      </c>
      <c r="E2" s="6">
        <v>0</v>
      </c>
      <c r="F2" s="6">
        <f>RANK(E2,E:E,0)</f>
        <v>15</v>
      </c>
      <c r="G2" s="7">
        <v>9.45682</v>
      </c>
      <c r="H2" s="7">
        <f>RANK(G2,G:G,0)</f>
        <v>11</v>
      </c>
      <c r="I2" s="7">
        <v>13</v>
      </c>
      <c r="J2" s="7">
        <f t="shared" ref="J2:J27" si="0">F2*0.5+H2*0.15+I2*0.35</f>
        <v>13.7</v>
      </c>
      <c r="K2" s="7">
        <f>RANK(J2,J:J,1)</f>
        <v>17</v>
      </c>
      <c r="L2" s="8">
        <f t="shared" ref="L2:L27" si="1">K2/D2</f>
        <v>0.653846153846154</v>
      </c>
      <c r="M2" s="7" t="str">
        <f t="shared" ref="M2:M27" si="2">IF(L2&lt;=0.2,"优秀",IF(L2&lt;=0.5,"良好","合格"))</f>
        <v>合格</v>
      </c>
    </row>
    <row r="3" spans="1:13">
      <c r="A3" s="9" t="s">
        <v>310</v>
      </c>
      <c r="B3" s="5" t="s">
        <v>14</v>
      </c>
      <c r="C3" s="5" t="s">
        <v>309</v>
      </c>
      <c r="D3" s="6">
        <v>26</v>
      </c>
      <c r="E3" s="6">
        <v>0</v>
      </c>
      <c r="F3" s="6">
        <f>RANK(E3,E:E,0)</f>
        <v>15</v>
      </c>
      <c r="G3" s="7">
        <v>8.97792</v>
      </c>
      <c r="H3" s="7">
        <f>RANK(G3,G:G,0)</f>
        <v>20</v>
      </c>
      <c r="I3" s="7">
        <v>26</v>
      </c>
      <c r="J3" s="7">
        <f t="shared" si="0"/>
        <v>19.6</v>
      </c>
      <c r="K3" s="7">
        <f>RANK(J3,J:J,1)</f>
        <v>25</v>
      </c>
      <c r="L3" s="8">
        <f t="shared" si="1"/>
        <v>0.961538461538462</v>
      </c>
      <c r="M3" s="7" t="str">
        <f t="shared" si="2"/>
        <v>合格</v>
      </c>
    </row>
    <row r="4" spans="1:13">
      <c r="A4" s="9" t="s">
        <v>311</v>
      </c>
      <c r="B4" s="5" t="s">
        <v>14</v>
      </c>
      <c r="C4" s="5" t="s">
        <v>309</v>
      </c>
      <c r="D4" s="6">
        <v>26</v>
      </c>
      <c r="E4" s="6">
        <v>0.5</v>
      </c>
      <c r="F4" s="6">
        <f>RANK(E4,E:E,0)</f>
        <v>11</v>
      </c>
      <c r="G4" s="7">
        <v>8.94727</v>
      </c>
      <c r="H4" s="7">
        <f>RANK(G4,G:G,0)</f>
        <v>21</v>
      </c>
      <c r="I4" s="7">
        <v>14</v>
      </c>
      <c r="J4" s="7">
        <f t="shared" si="0"/>
        <v>13.55</v>
      </c>
      <c r="K4" s="7">
        <f>RANK(J4,J:J,1)</f>
        <v>16</v>
      </c>
      <c r="L4" s="8">
        <f t="shared" si="1"/>
        <v>0.615384615384615</v>
      </c>
      <c r="M4" s="7" t="str">
        <f t="shared" si="2"/>
        <v>合格</v>
      </c>
    </row>
    <row r="5" spans="1:13">
      <c r="A5" s="9" t="s">
        <v>312</v>
      </c>
      <c r="B5" s="5" t="s">
        <v>14</v>
      </c>
      <c r="C5" s="5" t="s">
        <v>309</v>
      </c>
      <c r="D5" s="6">
        <v>26</v>
      </c>
      <c r="E5" s="6">
        <v>1.5</v>
      </c>
      <c r="F5" s="6">
        <f>RANK(E5,E:E,0)</f>
        <v>6</v>
      </c>
      <c r="G5" s="7">
        <v>9.625</v>
      </c>
      <c r="H5" s="7">
        <f>RANK(G5,G:G,0)</f>
        <v>6</v>
      </c>
      <c r="I5" s="7">
        <v>5</v>
      </c>
      <c r="J5" s="7">
        <f t="shared" si="0"/>
        <v>5.65</v>
      </c>
      <c r="K5" s="7">
        <f>RANK(J5,J:J,1)</f>
        <v>4</v>
      </c>
      <c r="L5" s="8">
        <f t="shared" si="1"/>
        <v>0.153846153846154</v>
      </c>
      <c r="M5" s="7" t="str">
        <f t="shared" si="2"/>
        <v>优秀</v>
      </c>
    </row>
    <row r="6" spans="1:13">
      <c r="A6" s="9" t="s">
        <v>313</v>
      </c>
      <c r="B6" s="5" t="s">
        <v>14</v>
      </c>
      <c r="C6" s="5" t="s">
        <v>309</v>
      </c>
      <c r="D6" s="6">
        <v>26</v>
      </c>
      <c r="E6" s="6">
        <v>0</v>
      </c>
      <c r="F6" s="6">
        <f>RANK(E6,E:E,0)</f>
        <v>15</v>
      </c>
      <c r="G6" s="7">
        <v>9.59545</v>
      </c>
      <c r="H6" s="7">
        <f>RANK(G6,G:G,0)</f>
        <v>9</v>
      </c>
      <c r="I6" s="7">
        <v>11</v>
      </c>
      <c r="J6" s="7">
        <f t="shared" si="0"/>
        <v>12.7</v>
      </c>
      <c r="K6" s="7">
        <f>RANK(J6,J:J,1)</f>
        <v>15</v>
      </c>
      <c r="L6" s="8">
        <f t="shared" si="1"/>
        <v>0.576923076923077</v>
      </c>
      <c r="M6" s="7" t="str">
        <f t="shared" si="2"/>
        <v>合格</v>
      </c>
    </row>
    <row r="7" spans="1:13">
      <c r="A7" s="9" t="s">
        <v>314</v>
      </c>
      <c r="B7" s="5" t="s">
        <v>14</v>
      </c>
      <c r="C7" s="5" t="s">
        <v>309</v>
      </c>
      <c r="D7" s="6">
        <v>26</v>
      </c>
      <c r="E7" s="6">
        <v>0</v>
      </c>
      <c r="F7" s="6">
        <f>RANK(E7,E:E,0)</f>
        <v>15</v>
      </c>
      <c r="G7" s="7">
        <v>9.65844</v>
      </c>
      <c r="H7" s="7">
        <f>RANK(G7,G:G,0)</f>
        <v>4</v>
      </c>
      <c r="I7" s="7">
        <v>4</v>
      </c>
      <c r="J7" s="7">
        <f t="shared" si="0"/>
        <v>9.5</v>
      </c>
      <c r="K7" s="7">
        <f>RANK(J7,J:J,1)</f>
        <v>10</v>
      </c>
      <c r="L7" s="8">
        <f t="shared" si="1"/>
        <v>0.384615384615385</v>
      </c>
      <c r="M7" s="7" t="str">
        <f t="shared" si="2"/>
        <v>良好</v>
      </c>
    </row>
    <row r="8" spans="1:13">
      <c r="A8" s="9" t="s">
        <v>315</v>
      </c>
      <c r="B8" s="5" t="s">
        <v>14</v>
      </c>
      <c r="C8" s="5" t="s">
        <v>309</v>
      </c>
      <c r="D8" s="6">
        <v>26</v>
      </c>
      <c r="E8" s="6">
        <v>1.5</v>
      </c>
      <c r="F8" s="6">
        <f>RANK(E8,E:E,0)</f>
        <v>6</v>
      </c>
      <c r="G8" s="7">
        <v>9.32955</v>
      </c>
      <c r="H8" s="7">
        <f>RANK(G8,G:G,0)</f>
        <v>13</v>
      </c>
      <c r="I8" s="7">
        <v>3</v>
      </c>
      <c r="J8" s="7">
        <f t="shared" si="0"/>
        <v>6</v>
      </c>
      <c r="K8" s="7">
        <f>RANK(J8,J:J,1)</f>
        <v>5</v>
      </c>
      <c r="L8" s="8">
        <f t="shared" si="1"/>
        <v>0.192307692307692</v>
      </c>
      <c r="M8" s="7" t="str">
        <f t="shared" si="2"/>
        <v>优秀</v>
      </c>
    </row>
    <row r="9" spans="1:13">
      <c r="A9" s="9" t="s">
        <v>316</v>
      </c>
      <c r="B9" s="5" t="s">
        <v>14</v>
      </c>
      <c r="C9" s="5" t="s">
        <v>309</v>
      </c>
      <c r="D9" s="6">
        <v>26</v>
      </c>
      <c r="E9" s="6">
        <v>0</v>
      </c>
      <c r="F9" s="6">
        <f>RANK(E9,E:E,0)</f>
        <v>15</v>
      </c>
      <c r="G9" s="7">
        <v>8.71136</v>
      </c>
      <c r="H9" s="7">
        <f>RANK(G9,G:G,0)</f>
        <v>23</v>
      </c>
      <c r="I9" s="7">
        <v>14</v>
      </c>
      <c r="J9" s="7">
        <f t="shared" si="0"/>
        <v>15.85</v>
      </c>
      <c r="K9" s="7">
        <f>RANK(J9,J:J,1)</f>
        <v>21</v>
      </c>
      <c r="L9" s="8">
        <f t="shared" si="1"/>
        <v>0.807692307692308</v>
      </c>
      <c r="M9" s="7" t="str">
        <f t="shared" si="2"/>
        <v>合格</v>
      </c>
    </row>
    <row r="10" spans="1:13">
      <c r="A10" s="9" t="s">
        <v>317</v>
      </c>
      <c r="B10" s="5" t="s">
        <v>14</v>
      </c>
      <c r="C10" s="5" t="s">
        <v>309</v>
      </c>
      <c r="D10" s="6">
        <v>26</v>
      </c>
      <c r="E10" s="6">
        <v>2</v>
      </c>
      <c r="F10" s="6">
        <f>RANK(E10,E:E,0)</f>
        <v>1</v>
      </c>
      <c r="G10" s="7">
        <v>9.425</v>
      </c>
      <c r="H10" s="7">
        <f>RANK(G10,G:G,0)</f>
        <v>12</v>
      </c>
      <c r="I10" s="7">
        <v>7</v>
      </c>
      <c r="J10" s="7">
        <f t="shared" si="0"/>
        <v>4.75</v>
      </c>
      <c r="K10" s="7">
        <f>RANK(J10,J:J,1)</f>
        <v>3</v>
      </c>
      <c r="L10" s="8">
        <f t="shared" si="1"/>
        <v>0.115384615384615</v>
      </c>
      <c r="M10" s="7" t="str">
        <f t="shared" si="2"/>
        <v>优秀</v>
      </c>
    </row>
    <row r="11" spans="1:13">
      <c r="A11" s="9" t="s">
        <v>318</v>
      </c>
      <c r="B11" s="5" t="s">
        <v>14</v>
      </c>
      <c r="C11" s="5" t="s">
        <v>309</v>
      </c>
      <c r="D11" s="6">
        <v>26</v>
      </c>
      <c r="E11" s="6">
        <v>1</v>
      </c>
      <c r="F11" s="6">
        <f>RANK(E11,E:E,0)</f>
        <v>9</v>
      </c>
      <c r="G11" s="7">
        <v>10</v>
      </c>
      <c r="H11" s="7">
        <f>RANK(G11,G:G,0)</f>
        <v>1</v>
      </c>
      <c r="I11" s="7">
        <v>6</v>
      </c>
      <c r="J11" s="7">
        <f t="shared" si="0"/>
        <v>6.75</v>
      </c>
      <c r="K11" s="7">
        <f>RANK(J11,J:J,1)</f>
        <v>6</v>
      </c>
      <c r="L11" s="8">
        <f t="shared" si="1"/>
        <v>0.230769230769231</v>
      </c>
      <c r="M11" s="7" t="str">
        <f t="shared" si="2"/>
        <v>良好</v>
      </c>
    </row>
    <row r="12" spans="1:13">
      <c r="A12" s="9" t="s">
        <v>319</v>
      </c>
      <c r="B12" s="5" t="s">
        <v>14</v>
      </c>
      <c r="C12" s="5" t="s">
        <v>309</v>
      </c>
      <c r="D12" s="6">
        <v>26</v>
      </c>
      <c r="E12" s="6">
        <v>1.5</v>
      </c>
      <c r="F12" s="6">
        <f>RANK(E12,E:E,0)</f>
        <v>6</v>
      </c>
      <c r="G12" s="7">
        <v>9.63766</v>
      </c>
      <c r="H12" s="7">
        <f>RANK(G12,G:G,0)</f>
        <v>5</v>
      </c>
      <c r="I12" s="7">
        <v>14</v>
      </c>
      <c r="J12" s="7">
        <f t="shared" si="0"/>
        <v>8.65</v>
      </c>
      <c r="K12" s="7">
        <f>RANK(J12,J:J,1)</f>
        <v>9</v>
      </c>
      <c r="L12" s="8">
        <f t="shared" si="1"/>
        <v>0.346153846153846</v>
      </c>
      <c r="M12" s="7" t="str">
        <f t="shared" si="2"/>
        <v>良好</v>
      </c>
    </row>
    <row r="13" spans="1:13">
      <c r="A13" s="9" t="s">
        <v>320</v>
      </c>
      <c r="B13" s="5" t="s">
        <v>14</v>
      </c>
      <c r="C13" s="5" t="s">
        <v>309</v>
      </c>
      <c r="D13" s="6">
        <v>26</v>
      </c>
      <c r="E13" s="6">
        <v>0</v>
      </c>
      <c r="F13" s="6">
        <f>RANK(E13,E:E,0)</f>
        <v>15</v>
      </c>
      <c r="G13" s="7">
        <v>7.89545</v>
      </c>
      <c r="H13" s="7">
        <f>RANK(G13,G:G,0)</f>
        <v>25</v>
      </c>
      <c r="I13" s="7">
        <v>25</v>
      </c>
      <c r="J13" s="7">
        <f t="shared" si="0"/>
        <v>20</v>
      </c>
      <c r="K13" s="7">
        <f>RANK(J13,J:J,1)</f>
        <v>26</v>
      </c>
      <c r="L13" s="8">
        <f t="shared" si="1"/>
        <v>1</v>
      </c>
      <c r="M13" s="7" t="str">
        <f t="shared" si="2"/>
        <v>合格</v>
      </c>
    </row>
    <row r="14" spans="1:13">
      <c r="A14" s="9" t="s">
        <v>321</v>
      </c>
      <c r="B14" s="5" t="s">
        <v>14</v>
      </c>
      <c r="C14" s="5" t="s">
        <v>309</v>
      </c>
      <c r="D14" s="6">
        <v>26</v>
      </c>
      <c r="E14" s="6">
        <v>0</v>
      </c>
      <c r="F14" s="6">
        <f>RANK(E14,E:E,0)</f>
        <v>15</v>
      </c>
      <c r="G14" s="7">
        <v>9.06364</v>
      </c>
      <c r="H14" s="7">
        <f>RANK(G14,G:G,0)</f>
        <v>19</v>
      </c>
      <c r="I14" s="7">
        <v>14</v>
      </c>
      <c r="J14" s="7">
        <f t="shared" si="0"/>
        <v>15.25</v>
      </c>
      <c r="K14" s="7">
        <f>RANK(J14,J:J,1)</f>
        <v>20</v>
      </c>
      <c r="L14" s="8">
        <f t="shared" si="1"/>
        <v>0.769230769230769</v>
      </c>
      <c r="M14" s="7" t="str">
        <f t="shared" si="2"/>
        <v>合格</v>
      </c>
    </row>
    <row r="15" spans="1:13">
      <c r="A15" s="9" t="s">
        <v>322</v>
      </c>
      <c r="B15" s="5" t="s">
        <v>14</v>
      </c>
      <c r="C15" s="5" t="s">
        <v>309</v>
      </c>
      <c r="D15" s="6">
        <v>26</v>
      </c>
      <c r="E15" s="6">
        <v>2</v>
      </c>
      <c r="F15" s="6">
        <f>RANK(E15,E:E,0)</f>
        <v>1</v>
      </c>
      <c r="G15" s="7">
        <v>9.09545</v>
      </c>
      <c r="H15" s="7">
        <f>RANK(G15,G:G,0)</f>
        <v>18</v>
      </c>
      <c r="I15" s="7">
        <v>12</v>
      </c>
      <c r="J15" s="7">
        <f t="shared" si="0"/>
        <v>7.4</v>
      </c>
      <c r="K15" s="7">
        <f>RANK(J15,J:J,1)</f>
        <v>7</v>
      </c>
      <c r="L15" s="8">
        <f t="shared" si="1"/>
        <v>0.269230769230769</v>
      </c>
      <c r="M15" s="7" t="str">
        <f t="shared" si="2"/>
        <v>良好</v>
      </c>
    </row>
    <row r="16" spans="1:13">
      <c r="A16" s="9" t="s">
        <v>323</v>
      </c>
      <c r="B16" s="5" t="s">
        <v>14</v>
      </c>
      <c r="C16" s="5" t="s">
        <v>309</v>
      </c>
      <c r="D16" s="6">
        <v>26</v>
      </c>
      <c r="E16" s="6">
        <v>0.5</v>
      </c>
      <c r="F16" s="6">
        <f>RANK(E16,E:E,0)</f>
        <v>11</v>
      </c>
      <c r="G16" s="7">
        <v>8.72468</v>
      </c>
      <c r="H16" s="7">
        <f>RANK(G16,G:G,0)</f>
        <v>22</v>
      </c>
      <c r="I16" s="7">
        <v>22</v>
      </c>
      <c r="J16" s="7">
        <f t="shared" si="0"/>
        <v>16.5</v>
      </c>
      <c r="K16" s="7">
        <f>RANK(J16,J:J,1)</f>
        <v>23</v>
      </c>
      <c r="L16" s="8">
        <f t="shared" si="1"/>
        <v>0.884615384615385</v>
      </c>
      <c r="M16" s="7" t="str">
        <f t="shared" si="2"/>
        <v>合格</v>
      </c>
    </row>
    <row r="17" spans="1:13">
      <c r="A17" s="9" t="s">
        <v>324</v>
      </c>
      <c r="B17" s="5" t="s">
        <v>14</v>
      </c>
      <c r="C17" s="5" t="s">
        <v>309</v>
      </c>
      <c r="D17" s="6">
        <v>26</v>
      </c>
      <c r="E17" s="6">
        <v>0</v>
      </c>
      <c r="F17" s="6">
        <f>RANK(E17,E:E,0)</f>
        <v>15</v>
      </c>
      <c r="G17" s="7">
        <v>9.31455</v>
      </c>
      <c r="H17" s="7">
        <f>RANK(G17,G:G,0)</f>
        <v>14</v>
      </c>
      <c r="I17" s="7">
        <v>24</v>
      </c>
      <c r="J17" s="7">
        <f t="shared" si="0"/>
        <v>18</v>
      </c>
      <c r="K17" s="7">
        <f>RANK(J17,J:J,1)</f>
        <v>24</v>
      </c>
      <c r="L17" s="8">
        <f t="shared" si="1"/>
        <v>0.923076923076923</v>
      </c>
      <c r="M17" s="7" t="str">
        <f t="shared" si="2"/>
        <v>合格</v>
      </c>
    </row>
    <row r="18" spans="1:13">
      <c r="A18" s="9" t="s">
        <v>325</v>
      </c>
      <c r="B18" s="5" t="s">
        <v>14</v>
      </c>
      <c r="C18" s="5" t="s">
        <v>309</v>
      </c>
      <c r="D18" s="6">
        <v>26</v>
      </c>
      <c r="E18" s="6">
        <v>0</v>
      </c>
      <c r="F18" s="6">
        <f>RANK(E18,E:E,0)</f>
        <v>15</v>
      </c>
      <c r="G18" s="7">
        <v>9.22273</v>
      </c>
      <c r="H18" s="7">
        <f>RANK(G18,G:G,0)</f>
        <v>15</v>
      </c>
      <c r="I18" s="7">
        <v>14</v>
      </c>
      <c r="J18" s="7">
        <f t="shared" si="0"/>
        <v>14.65</v>
      </c>
      <c r="K18" s="7">
        <f>RANK(J18,J:J,1)</f>
        <v>18</v>
      </c>
      <c r="L18" s="8">
        <f t="shared" si="1"/>
        <v>0.692307692307692</v>
      </c>
      <c r="M18" s="7" t="str">
        <f t="shared" si="2"/>
        <v>合格</v>
      </c>
    </row>
    <row r="19" spans="1:13">
      <c r="A19" s="9" t="s">
        <v>326</v>
      </c>
      <c r="B19" s="5" t="s">
        <v>14</v>
      </c>
      <c r="C19" s="5" t="s">
        <v>309</v>
      </c>
      <c r="D19" s="6">
        <v>26</v>
      </c>
      <c r="E19" s="6">
        <v>0.5</v>
      </c>
      <c r="F19" s="6">
        <f>RANK(E19,E:E,0)</f>
        <v>11</v>
      </c>
      <c r="G19" s="7">
        <v>9.88</v>
      </c>
      <c r="H19" s="7">
        <f>RANK(G19,G:G,0)</f>
        <v>2</v>
      </c>
      <c r="I19" s="7">
        <v>14</v>
      </c>
      <c r="J19" s="7">
        <f t="shared" si="0"/>
        <v>10.7</v>
      </c>
      <c r="K19" s="7">
        <f>RANK(J19,J:J,1)</f>
        <v>12</v>
      </c>
      <c r="L19" s="8">
        <f t="shared" si="1"/>
        <v>0.461538461538462</v>
      </c>
      <c r="M19" s="7" t="str">
        <f t="shared" si="2"/>
        <v>良好</v>
      </c>
    </row>
    <row r="20" spans="1:13">
      <c r="A20" s="9" t="s">
        <v>327</v>
      </c>
      <c r="B20" s="5" t="s">
        <v>14</v>
      </c>
      <c r="C20" s="5" t="s">
        <v>309</v>
      </c>
      <c r="D20" s="6">
        <v>26</v>
      </c>
      <c r="E20" s="6">
        <v>0.5</v>
      </c>
      <c r="F20" s="6">
        <f>RANK(E20,E:E,0)</f>
        <v>11</v>
      </c>
      <c r="G20" s="7">
        <v>8.40636</v>
      </c>
      <c r="H20" s="7">
        <f>RANK(G20,G:G,0)</f>
        <v>24</v>
      </c>
      <c r="I20" s="7">
        <v>2</v>
      </c>
      <c r="J20" s="7">
        <f t="shared" si="0"/>
        <v>9.8</v>
      </c>
      <c r="K20" s="7">
        <f>RANK(J20,J:J,1)</f>
        <v>11</v>
      </c>
      <c r="L20" s="8">
        <f t="shared" si="1"/>
        <v>0.423076923076923</v>
      </c>
      <c r="M20" s="7" t="str">
        <f t="shared" si="2"/>
        <v>良好</v>
      </c>
    </row>
    <row r="21" spans="1:13">
      <c r="A21" s="9" t="s">
        <v>328</v>
      </c>
      <c r="B21" s="5" t="s">
        <v>14</v>
      </c>
      <c r="C21" s="5" t="s">
        <v>309</v>
      </c>
      <c r="D21" s="6">
        <v>26</v>
      </c>
      <c r="E21" s="6">
        <v>2</v>
      </c>
      <c r="F21" s="6">
        <f>RANK(E21,E:E,0)</f>
        <v>1</v>
      </c>
      <c r="G21" s="7">
        <v>9.71104</v>
      </c>
      <c r="H21" s="7">
        <f>RANK(G21,G:G,0)</f>
        <v>3</v>
      </c>
      <c r="I21" s="7">
        <v>9</v>
      </c>
      <c r="J21" s="7">
        <f t="shared" si="0"/>
        <v>4.1</v>
      </c>
      <c r="K21" s="7">
        <f>RANK(J21,J:J,1)</f>
        <v>2</v>
      </c>
      <c r="L21" s="8">
        <f t="shared" si="1"/>
        <v>0.0769230769230769</v>
      </c>
      <c r="M21" s="7" t="str">
        <f t="shared" si="2"/>
        <v>优秀</v>
      </c>
    </row>
    <row r="22" spans="1:13">
      <c r="A22" s="9" t="s">
        <v>329</v>
      </c>
      <c r="B22" s="5" t="s">
        <v>14</v>
      </c>
      <c r="C22" s="5" t="s">
        <v>309</v>
      </c>
      <c r="D22" s="6">
        <v>26</v>
      </c>
      <c r="E22" s="6">
        <v>2</v>
      </c>
      <c r="F22" s="6">
        <f>RANK(E22,E:E,0)</f>
        <v>1</v>
      </c>
      <c r="G22" s="7">
        <v>7.80909</v>
      </c>
      <c r="H22" s="7">
        <f>RANK(G22,G:G,0)</f>
        <v>26</v>
      </c>
      <c r="I22" s="7">
        <v>10</v>
      </c>
      <c r="J22" s="7">
        <f t="shared" si="0"/>
        <v>7.9</v>
      </c>
      <c r="K22" s="7">
        <f>RANK(J22,J:J,1)</f>
        <v>8</v>
      </c>
      <c r="L22" s="8">
        <f t="shared" si="1"/>
        <v>0.307692307692308</v>
      </c>
      <c r="M22" s="7" t="str">
        <f t="shared" si="2"/>
        <v>良好</v>
      </c>
    </row>
    <row r="23" spans="1:13">
      <c r="A23" s="9" t="s">
        <v>330</v>
      </c>
      <c r="B23" s="5" t="s">
        <v>14</v>
      </c>
      <c r="C23" s="5" t="s">
        <v>309</v>
      </c>
      <c r="D23" s="6">
        <v>26</v>
      </c>
      <c r="E23" s="6">
        <v>1</v>
      </c>
      <c r="F23" s="6">
        <f>RANK(E23,E:E,0)</f>
        <v>9</v>
      </c>
      <c r="G23" s="7">
        <v>9.12727</v>
      </c>
      <c r="H23" s="7">
        <f>RANK(G23,G:G,0)</f>
        <v>17</v>
      </c>
      <c r="I23" s="7">
        <v>14</v>
      </c>
      <c r="J23" s="7">
        <f t="shared" si="0"/>
        <v>11.95</v>
      </c>
      <c r="K23" s="7">
        <f>RANK(J23,J:J,1)</f>
        <v>14</v>
      </c>
      <c r="L23" s="8">
        <f t="shared" si="1"/>
        <v>0.538461538461538</v>
      </c>
      <c r="M23" s="7" t="str">
        <f t="shared" si="2"/>
        <v>合格</v>
      </c>
    </row>
    <row r="24" spans="1:13">
      <c r="A24" s="9" t="s">
        <v>331</v>
      </c>
      <c r="B24" s="5" t="s">
        <v>14</v>
      </c>
      <c r="C24" s="5" t="s">
        <v>309</v>
      </c>
      <c r="D24" s="6">
        <v>26</v>
      </c>
      <c r="E24" s="6">
        <v>2</v>
      </c>
      <c r="F24" s="6">
        <f>RANK(E24,E:E,0)</f>
        <v>1</v>
      </c>
      <c r="G24" s="7">
        <v>9.50909</v>
      </c>
      <c r="H24" s="7">
        <f>RANK(G24,G:G,0)</f>
        <v>10</v>
      </c>
      <c r="I24" s="7">
        <v>1</v>
      </c>
      <c r="J24" s="7">
        <f t="shared" si="0"/>
        <v>2.35</v>
      </c>
      <c r="K24" s="7">
        <f>RANK(J24,J:J,1)</f>
        <v>1</v>
      </c>
      <c r="L24" s="8">
        <f t="shared" si="1"/>
        <v>0.0384615384615385</v>
      </c>
      <c r="M24" s="7" t="str">
        <f t="shared" si="2"/>
        <v>优秀</v>
      </c>
    </row>
    <row r="25" spans="1:13">
      <c r="A25" s="9" t="s">
        <v>332</v>
      </c>
      <c r="B25" s="5" t="s">
        <v>14</v>
      </c>
      <c r="C25" s="5" t="s">
        <v>309</v>
      </c>
      <c r="D25" s="6">
        <v>26</v>
      </c>
      <c r="E25" s="6">
        <v>0</v>
      </c>
      <c r="F25" s="6">
        <f>RANK(E25,E:E,0)</f>
        <v>15</v>
      </c>
      <c r="G25" s="7">
        <v>9.62273</v>
      </c>
      <c r="H25" s="7">
        <f>RANK(G25,G:G,0)</f>
        <v>7</v>
      </c>
      <c r="I25" s="7">
        <v>22</v>
      </c>
      <c r="J25" s="7">
        <f t="shared" si="0"/>
        <v>16.25</v>
      </c>
      <c r="K25" s="7">
        <f>RANK(J25,J:J,1)</f>
        <v>22</v>
      </c>
      <c r="L25" s="8">
        <f t="shared" si="1"/>
        <v>0.846153846153846</v>
      </c>
      <c r="M25" s="7" t="str">
        <f t="shared" si="2"/>
        <v>合格</v>
      </c>
    </row>
    <row r="26" spans="1:13">
      <c r="A26" s="9" t="s">
        <v>333</v>
      </c>
      <c r="B26" s="5" t="s">
        <v>14</v>
      </c>
      <c r="C26" s="5" t="s">
        <v>309</v>
      </c>
      <c r="D26" s="6">
        <v>26</v>
      </c>
      <c r="E26" s="6">
        <v>0</v>
      </c>
      <c r="F26" s="6">
        <f>RANK(E26,E:E,0)</f>
        <v>15</v>
      </c>
      <c r="G26" s="7">
        <v>9.22273</v>
      </c>
      <c r="H26" s="7">
        <f>RANK(G26,G:G,0)</f>
        <v>15</v>
      </c>
      <c r="I26" s="7">
        <v>14</v>
      </c>
      <c r="J26" s="7">
        <f t="shared" si="0"/>
        <v>14.65</v>
      </c>
      <c r="K26" s="7">
        <f>RANK(J26,J:J,1)</f>
        <v>18</v>
      </c>
      <c r="L26" s="8">
        <f t="shared" si="1"/>
        <v>0.692307692307692</v>
      </c>
      <c r="M26" s="7" t="str">
        <f t="shared" si="2"/>
        <v>合格</v>
      </c>
    </row>
    <row r="27" spans="1:13">
      <c r="A27" s="9" t="s">
        <v>334</v>
      </c>
      <c r="B27" s="5" t="s">
        <v>14</v>
      </c>
      <c r="C27" s="5" t="s">
        <v>309</v>
      </c>
      <c r="D27" s="6">
        <v>26</v>
      </c>
      <c r="E27" s="6">
        <v>0</v>
      </c>
      <c r="F27" s="6">
        <f>RANK(E27,E:E,0)</f>
        <v>15</v>
      </c>
      <c r="G27" s="7">
        <v>9.60909</v>
      </c>
      <c r="H27" s="7">
        <f>RANK(G27,G:G,0)</f>
        <v>8</v>
      </c>
      <c r="I27" s="7">
        <v>8</v>
      </c>
      <c r="J27" s="7">
        <f t="shared" si="0"/>
        <v>11.5</v>
      </c>
      <c r="K27" s="7">
        <f>RANK(J27,J:J,1)</f>
        <v>13</v>
      </c>
      <c r="L27" s="8">
        <f t="shared" si="1"/>
        <v>0.5</v>
      </c>
      <c r="M27" s="7" t="str">
        <f t="shared" si="2"/>
        <v>良好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335</v>
      </c>
      <c r="B2" s="5" t="s">
        <v>14</v>
      </c>
      <c r="C2" s="5" t="s">
        <v>336</v>
      </c>
      <c r="D2" s="6">
        <v>24</v>
      </c>
      <c r="E2" s="6">
        <v>0.5</v>
      </c>
      <c r="F2" s="6">
        <f>RANK(E2,E:E,0)</f>
        <v>5</v>
      </c>
      <c r="G2" s="7">
        <v>9.47727</v>
      </c>
      <c r="H2" s="7">
        <f>RANK(G2,G:G,0)</f>
        <v>13</v>
      </c>
      <c r="I2" s="7">
        <v>15</v>
      </c>
      <c r="J2" s="7">
        <f t="shared" ref="J2:J25" si="0">F2*0.5+H2*0.15+I2*0.35</f>
        <v>9.7</v>
      </c>
      <c r="K2" s="7">
        <f>RANK(J2,J:J,1)</f>
        <v>9</v>
      </c>
      <c r="L2" s="8">
        <f t="shared" ref="L2:L25" si="1">K2/D2</f>
        <v>0.375</v>
      </c>
      <c r="M2" s="7" t="str">
        <f t="shared" ref="M2:M25" si="2">IF(L2&lt;=0.2,"优秀",IF(L2&lt;=0.5,"良好","合格"))</f>
        <v>良好</v>
      </c>
    </row>
    <row r="3" spans="1:13">
      <c r="A3" s="9" t="s">
        <v>337</v>
      </c>
      <c r="B3" s="5" t="s">
        <v>14</v>
      </c>
      <c r="C3" s="5" t="s">
        <v>336</v>
      </c>
      <c r="D3" s="6">
        <v>24</v>
      </c>
      <c r="E3" s="6">
        <v>1</v>
      </c>
      <c r="F3" s="6">
        <f>RANK(E3,E:E,0)</f>
        <v>3</v>
      </c>
      <c r="G3" s="7">
        <v>9.96818</v>
      </c>
      <c r="H3" s="7">
        <f>RANK(G3,G:G,0)</f>
        <v>3</v>
      </c>
      <c r="I3" s="7">
        <v>7</v>
      </c>
      <c r="J3" s="7">
        <f t="shared" si="0"/>
        <v>4.4</v>
      </c>
      <c r="K3" s="7">
        <f>RANK(J3,J:J,1)</f>
        <v>3</v>
      </c>
      <c r="L3" s="8">
        <f t="shared" si="1"/>
        <v>0.125</v>
      </c>
      <c r="M3" s="7" t="str">
        <f t="shared" si="2"/>
        <v>优秀</v>
      </c>
    </row>
    <row r="4" spans="1:13">
      <c r="A4" s="9" t="s">
        <v>338</v>
      </c>
      <c r="B4" s="5" t="s">
        <v>14</v>
      </c>
      <c r="C4" s="5" t="s">
        <v>336</v>
      </c>
      <c r="D4" s="6">
        <v>24</v>
      </c>
      <c r="E4" s="6">
        <v>0.5</v>
      </c>
      <c r="F4" s="6">
        <f>RANK(E4,E:E,0)</f>
        <v>5</v>
      </c>
      <c r="G4" s="7">
        <v>7.73442</v>
      </c>
      <c r="H4" s="7">
        <f>RANK(G4,G:G,0)</f>
        <v>23</v>
      </c>
      <c r="I4" s="7">
        <v>22</v>
      </c>
      <c r="J4" s="7">
        <f t="shared" si="0"/>
        <v>13.65</v>
      </c>
      <c r="K4" s="7">
        <f>RANK(J4,J:J,1)</f>
        <v>19</v>
      </c>
      <c r="L4" s="8">
        <f t="shared" si="1"/>
        <v>0.791666666666667</v>
      </c>
      <c r="M4" s="7" t="str">
        <f t="shared" si="2"/>
        <v>合格</v>
      </c>
    </row>
    <row r="5" spans="1:13">
      <c r="A5" s="9" t="s">
        <v>339</v>
      </c>
      <c r="B5" s="5" t="s">
        <v>14</v>
      </c>
      <c r="C5" s="5" t="s">
        <v>336</v>
      </c>
      <c r="D5" s="6">
        <v>24</v>
      </c>
      <c r="E5" s="6">
        <v>0</v>
      </c>
      <c r="F5" s="6">
        <f>RANK(E5,E:E,0)</f>
        <v>15</v>
      </c>
      <c r="G5" s="7">
        <v>8.84773</v>
      </c>
      <c r="H5" s="7">
        <f>RANK(G5,G:G,0)</f>
        <v>19</v>
      </c>
      <c r="I5" s="7">
        <v>11</v>
      </c>
      <c r="J5" s="7">
        <f t="shared" si="0"/>
        <v>14.2</v>
      </c>
      <c r="K5" s="7">
        <f>RANK(J5,J:J,1)</f>
        <v>21</v>
      </c>
      <c r="L5" s="8">
        <f t="shared" si="1"/>
        <v>0.875</v>
      </c>
      <c r="M5" s="7" t="str">
        <f t="shared" si="2"/>
        <v>合格</v>
      </c>
    </row>
    <row r="6" spans="1:13">
      <c r="A6" s="9" t="s">
        <v>340</v>
      </c>
      <c r="B6" s="5" t="s">
        <v>14</v>
      </c>
      <c r="C6" s="5" t="s">
        <v>336</v>
      </c>
      <c r="D6" s="6">
        <v>24</v>
      </c>
      <c r="E6" s="6">
        <v>0</v>
      </c>
      <c r="F6" s="6">
        <f>RANK(E6,E:E,0)</f>
        <v>15</v>
      </c>
      <c r="G6" s="7">
        <v>9.72091</v>
      </c>
      <c r="H6" s="7">
        <f>RANK(G6,G:G,0)</f>
        <v>7</v>
      </c>
      <c r="I6" s="7">
        <v>6</v>
      </c>
      <c r="J6" s="7">
        <f t="shared" si="0"/>
        <v>10.65</v>
      </c>
      <c r="K6" s="7">
        <f>RANK(J6,J:J,1)</f>
        <v>12</v>
      </c>
      <c r="L6" s="8">
        <f t="shared" si="1"/>
        <v>0.5</v>
      </c>
      <c r="M6" s="7" t="str">
        <f t="shared" si="2"/>
        <v>良好</v>
      </c>
    </row>
    <row r="7" spans="1:13">
      <c r="A7" s="9" t="s">
        <v>341</v>
      </c>
      <c r="B7" s="5" t="s">
        <v>14</v>
      </c>
      <c r="C7" s="5" t="s">
        <v>336</v>
      </c>
      <c r="D7" s="6">
        <v>24</v>
      </c>
      <c r="E7" s="6">
        <v>0.5</v>
      </c>
      <c r="F7" s="6">
        <f>RANK(E7,E:E,0)</f>
        <v>5</v>
      </c>
      <c r="G7" s="7">
        <v>9.32273</v>
      </c>
      <c r="H7" s="7">
        <f>RANK(G7,G:G,0)</f>
        <v>16</v>
      </c>
      <c r="I7" s="7">
        <v>14</v>
      </c>
      <c r="J7" s="7">
        <f t="shared" si="0"/>
        <v>9.8</v>
      </c>
      <c r="K7" s="7">
        <f>RANK(J7,J:J,1)</f>
        <v>10</v>
      </c>
      <c r="L7" s="8">
        <f t="shared" si="1"/>
        <v>0.416666666666667</v>
      </c>
      <c r="M7" s="7" t="str">
        <f t="shared" si="2"/>
        <v>良好</v>
      </c>
    </row>
    <row r="8" spans="1:13">
      <c r="A8" s="9" t="s">
        <v>342</v>
      </c>
      <c r="B8" s="5" t="s">
        <v>14</v>
      </c>
      <c r="C8" s="5" t="s">
        <v>336</v>
      </c>
      <c r="D8" s="6">
        <v>24</v>
      </c>
      <c r="E8" s="6">
        <v>0</v>
      </c>
      <c r="F8" s="6">
        <f>RANK(E8,E:E,0)</f>
        <v>15</v>
      </c>
      <c r="G8" s="7">
        <v>8.45455</v>
      </c>
      <c r="H8" s="7">
        <f>RANK(G8,G:G,0)</f>
        <v>21</v>
      </c>
      <c r="I8" s="7">
        <v>19</v>
      </c>
      <c r="J8" s="7">
        <f t="shared" si="0"/>
        <v>17.3</v>
      </c>
      <c r="K8" s="7">
        <f>RANK(J8,J:J,1)</f>
        <v>23</v>
      </c>
      <c r="L8" s="8">
        <f t="shared" si="1"/>
        <v>0.958333333333333</v>
      </c>
      <c r="M8" s="7" t="str">
        <f t="shared" si="2"/>
        <v>合格</v>
      </c>
    </row>
    <row r="9" spans="1:13">
      <c r="A9" s="9" t="s">
        <v>343</v>
      </c>
      <c r="B9" s="5" t="s">
        <v>14</v>
      </c>
      <c r="C9" s="5" t="s">
        <v>336</v>
      </c>
      <c r="D9" s="6">
        <v>24</v>
      </c>
      <c r="E9" s="6">
        <v>0</v>
      </c>
      <c r="F9" s="6">
        <f>RANK(E9,E:E,0)</f>
        <v>15</v>
      </c>
      <c r="G9" s="7">
        <v>9.90455</v>
      </c>
      <c r="H9" s="7">
        <f>RANK(G9,G:G,0)</f>
        <v>5</v>
      </c>
      <c r="I9" s="7">
        <v>16</v>
      </c>
      <c r="J9" s="7">
        <f t="shared" si="0"/>
        <v>13.85</v>
      </c>
      <c r="K9" s="7">
        <f>RANK(J9,J:J,1)</f>
        <v>20</v>
      </c>
      <c r="L9" s="8">
        <f t="shared" si="1"/>
        <v>0.833333333333333</v>
      </c>
      <c r="M9" s="7" t="str">
        <f t="shared" si="2"/>
        <v>合格</v>
      </c>
    </row>
    <row r="10" spans="1:13">
      <c r="A10" s="9" t="s">
        <v>344</v>
      </c>
      <c r="B10" s="5" t="s">
        <v>14</v>
      </c>
      <c r="C10" s="5" t="s">
        <v>336</v>
      </c>
      <c r="D10" s="6">
        <v>24</v>
      </c>
      <c r="E10" s="6">
        <v>0</v>
      </c>
      <c r="F10" s="6">
        <f>RANK(E10,E:E,0)</f>
        <v>15</v>
      </c>
      <c r="G10" s="7">
        <v>9.69636</v>
      </c>
      <c r="H10" s="7">
        <f>RANK(G10,G:G,0)</f>
        <v>9</v>
      </c>
      <c r="I10" s="7">
        <v>10</v>
      </c>
      <c r="J10" s="7">
        <f t="shared" si="0"/>
        <v>12.35</v>
      </c>
      <c r="K10" s="7">
        <f>RANK(J10,J:J,1)</f>
        <v>17</v>
      </c>
      <c r="L10" s="8">
        <f t="shared" si="1"/>
        <v>0.708333333333333</v>
      </c>
      <c r="M10" s="7" t="str">
        <f t="shared" si="2"/>
        <v>合格</v>
      </c>
    </row>
    <row r="11" spans="1:13">
      <c r="A11" s="9" t="s">
        <v>345</v>
      </c>
      <c r="B11" s="5" t="s">
        <v>14</v>
      </c>
      <c r="C11" s="5" t="s">
        <v>336</v>
      </c>
      <c r="D11" s="6">
        <v>24</v>
      </c>
      <c r="E11" s="6">
        <v>1</v>
      </c>
      <c r="F11" s="6">
        <f>RANK(E11,E:E,0)</f>
        <v>3</v>
      </c>
      <c r="G11" s="7">
        <v>10</v>
      </c>
      <c r="H11" s="7">
        <f>RANK(G11,G:G,0)</f>
        <v>1</v>
      </c>
      <c r="I11" s="7">
        <v>21</v>
      </c>
      <c r="J11" s="7">
        <f t="shared" si="0"/>
        <v>9</v>
      </c>
      <c r="K11" s="7">
        <f>RANK(J11,J:J,1)</f>
        <v>8</v>
      </c>
      <c r="L11" s="8">
        <f t="shared" si="1"/>
        <v>0.333333333333333</v>
      </c>
      <c r="M11" s="7" t="str">
        <f t="shared" si="2"/>
        <v>良好</v>
      </c>
    </row>
    <row r="12" spans="1:13">
      <c r="A12" s="9" t="s">
        <v>346</v>
      </c>
      <c r="B12" s="5" t="s">
        <v>14</v>
      </c>
      <c r="C12" s="5" t="s">
        <v>336</v>
      </c>
      <c r="D12" s="6">
        <v>24</v>
      </c>
      <c r="E12" s="6">
        <v>4</v>
      </c>
      <c r="F12" s="6">
        <f>RANK(E12,E:E,0)</f>
        <v>1</v>
      </c>
      <c r="G12" s="7">
        <v>8.98273</v>
      </c>
      <c r="H12" s="7">
        <f>RANK(G12,G:G,0)</f>
        <v>18</v>
      </c>
      <c r="I12" s="7">
        <v>2</v>
      </c>
      <c r="J12" s="7">
        <f t="shared" si="0"/>
        <v>3.9</v>
      </c>
      <c r="K12" s="7">
        <f>RANK(J12,J:J,1)</f>
        <v>2</v>
      </c>
      <c r="L12" s="8">
        <f t="shared" si="1"/>
        <v>0.0833333333333333</v>
      </c>
      <c r="M12" s="7" t="str">
        <f t="shared" si="2"/>
        <v>优秀</v>
      </c>
    </row>
    <row r="13" spans="1:13">
      <c r="A13" s="9" t="s">
        <v>347</v>
      </c>
      <c r="B13" s="5" t="s">
        <v>14</v>
      </c>
      <c r="C13" s="5" t="s">
        <v>336</v>
      </c>
      <c r="D13" s="6">
        <v>24</v>
      </c>
      <c r="E13" s="6">
        <v>0.5</v>
      </c>
      <c r="F13" s="6">
        <f>RANK(E13,E:E,0)</f>
        <v>5</v>
      </c>
      <c r="G13" s="7">
        <v>9.70455</v>
      </c>
      <c r="H13" s="7">
        <f>RANK(G13,G:G,0)</f>
        <v>8</v>
      </c>
      <c r="I13" s="7">
        <v>13</v>
      </c>
      <c r="J13" s="7">
        <f t="shared" si="0"/>
        <v>8.25</v>
      </c>
      <c r="K13" s="7">
        <f>RANK(J13,J:J,1)</f>
        <v>7</v>
      </c>
      <c r="L13" s="8">
        <f t="shared" si="1"/>
        <v>0.291666666666667</v>
      </c>
      <c r="M13" s="7" t="str">
        <f t="shared" si="2"/>
        <v>良好</v>
      </c>
    </row>
    <row r="14" spans="1:13">
      <c r="A14" s="9" t="s">
        <v>348</v>
      </c>
      <c r="B14" s="5" t="s">
        <v>14</v>
      </c>
      <c r="C14" s="5" t="s">
        <v>336</v>
      </c>
      <c r="D14" s="6">
        <v>24</v>
      </c>
      <c r="E14" s="6">
        <v>0.5</v>
      </c>
      <c r="F14" s="6">
        <f>RANK(E14,E:E,0)</f>
        <v>5</v>
      </c>
      <c r="G14" s="7">
        <v>9.88247</v>
      </c>
      <c r="H14" s="7">
        <f>RANK(G14,G:G,0)</f>
        <v>6</v>
      </c>
      <c r="I14" s="7">
        <v>20</v>
      </c>
      <c r="J14" s="7">
        <f t="shared" si="0"/>
        <v>10.4</v>
      </c>
      <c r="K14" s="7">
        <f>RANK(J14,J:J,1)</f>
        <v>11</v>
      </c>
      <c r="L14" s="8">
        <f t="shared" si="1"/>
        <v>0.458333333333333</v>
      </c>
      <c r="M14" s="7" t="str">
        <f t="shared" si="2"/>
        <v>良好</v>
      </c>
    </row>
    <row r="15" spans="1:13">
      <c r="A15" s="9" t="s">
        <v>349</v>
      </c>
      <c r="B15" s="5" t="s">
        <v>14</v>
      </c>
      <c r="C15" s="5" t="s">
        <v>336</v>
      </c>
      <c r="D15" s="6">
        <v>24</v>
      </c>
      <c r="E15" s="6">
        <v>0</v>
      </c>
      <c r="F15" s="6">
        <f>RANK(E15,E:E,0)</f>
        <v>15</v>
      </c>
      <c r="G15" s="7">
        <v>9.93636</v>
      </c>
      <c r="H15" s="7">
        <f>RANK(G15,G:G,0)</f>
        <v>4</v>
      </c>
      <c r="I15" s="7">
        <v>9</v>
      </c>
      <c r="J15" s="7">
        <f t="shared" si="0"/>
        <v>11.25</v>
      </c>
      <c r="K15" s="7">
        <f>RANK(J15,J:J,1)</f>
        <v>13</v>
      </c>
      <c r="L15" s="8">
        <f t="shared" si="1"/>
        <v>0.541666666666667</v>
      </c>
      <c r="M15" s="7" t="str">
        <f t="shared" si="2"/>
        <v>合格</v>
      </c>
    </row>
    <row r="16" spans="1:13">
      <c r="A16" s="9" t="s">
        <v>350</v>
      </c>
      <c r="B16" s="5" t="s">
        <v>14</v>
      </c>
      <c r="C16" s="5" t="s">
        <v>336</v>
      </c>
      <c r="D16" s="6">
        <v>24</v>
      </c>
      <c r="E16" s="6">
        <v>0</v>
      </c>
      <c r="F16" s="6">
        <f>RANK(E16,E:E,0)</f>
        <v>15</v>
      </c>
      <c r="G16" s="7">
        <v>9.36234</v>
      </c>
      <c r="H16" s="7">
        <f>RANK(G16,G:G,0)</f>
        <v>15</v>
      </c>
      <c r="I16" s="7">
        <v>5</v>
      </c>
      <c r="J16" s="7">
        <f t="shared" si="0"/>
        <v>11.5</v>
      </c>
      <c r="K16" s="7">
        <f>RANK(J16,J:J,1)</f>
        <v>14</v>
      </c>
      <c r="L16" s="8">
        <f t="shared" si="1"/>
        <v>0.583333333333333</v>
      </c>
      <c r="M16" s="7" t="str">
        <f t="shared" si="2"/>
        <v>合格</v>
      </c>
    </row>
    <row r="17" spans="1:13">
      <c r="A17" s="9" t="s">
        <v>351</v>
      </c>
      <c r="B17" s="5" t="s">
        <v>14</v>
      </c>
      <c r="C17" s="5" t="s">
        <v>336</v>
      </c>
      <c r="D17" s="6">
        <v>24</v>
      </c>
      <c r="E17" s="6">
        <v>0.5</v>
      </c>
      <c r="F17" s="6">
        <f>RANK(E17,E:E,0)</f>
        <v>5</v>
      </c>
      <c r="G17" s="7">
        <v>8.22273</v>
      </c>
      <c r="H17" s="7">
        <f>RANK(G17,G:G,0)</f>
        <v>22</v>
      </c>
      <c r="I17" s="7">
        <v>1</v>
      </c>
      <c r="J17" s="7">
        <f t="shared" si="0"/>
        <v>6.15</v>
      </c>
      <c r="K17" s="7">
        <f>RANK(J17,J:J,1)</f>
        <v>4</v>
      </c>
      <c r="L17" s="8">
        <f t="shared" si="1"/>
        <v>0.166666666666667</v>
      </c>
      <c r="M17" s="7" t="str">
        <f t="shared" si="2"/>
        <v>优秀</v>
      </c>
    </row>
    <row r="18" spans="1:13">
      <c r="A18" s="9" t="s">
        <v>352</v>
      </c>
      <c r="B18" s="5" t="s">
        <v>14</v>
      </c>
      <c r="C18" s="5" t="s">
        <v>336</v>
      </c>
      <c r="D18" s="6">
        <v>24</v>
      </c>
      <c r="E18" s="6">
        <v>0.5</v>
      </c>
      <c r="F18" s="6">
        <f>RANK(E18,E:E,0)</f>
        <v>5</v>
      </c>
      <c r="G18" s="7">
        <v>7.62909</v>
      </c>
      <c r="H18" s="7">
        <f>RANK(G18,G:G,0)</f>
        <v>24</v>
      </c>
      <c r="I18" s="7">
        <v>17</v>
      </c>
      <c r="J18" s="7">
        <f t="shared" si="0"/>
        <v>12.05</v>
      </c>
      <c r="K18" s="7">
        <f>RANK(J18,J:J,1)</f>
        <v>16</v>
      </c>
      <c r="L18" s="8">
        <f t="shared" si="1"/>
        <v>0.666666666666667</v>
      </c>
      <c r="M18" s="7" t="str">
        <f t="shared" si="2"/>
        <v>合格</v>
      </c>
    </row>
    <row r="19" spans="1:13">
      <c r="A19" s="9" t="s">
        <v>353</v>
      </c>
      <c r="B19" s="5" t="s">
        <v>14</v>
      </c>
      <c r="C19" s="5" t="s">
        <v>336</v>
      </c>
      <c r="D19" s="6">
        <v>24</v>
      </c>
      <c r="E19" s="6">
        <v>0</v>
      </c>
      <c r="F19" s="6">
        <f>RANK(E19,E:E,0)</f>
        <v>15</v>
      </c>
      <c r="G19" s="7">
        <v>9.22273</v>
      </c>
      <c r="H19" s="7">
        <f>RANK(G19,G:G,0)</f>
        <v>17</v>
      </c>
      <c r="I19" s="7">
        <v>18</v>
      </c>
      <c r="J19" s="7">
        <f t="shared" si="0"/>
        <v>16.35</v>
      </c>
      <c r="K19" s="7">
        <f>RANK(J19,J:J,1)</f>
        <v>22</v>
      </c>
      <c r="L19" s="8">
        <f t="shared" si="1"/>
        <v>0.916666666666667</v>
      </c>
      <c r="M19" s="7" t="str">
        <f t="shared" si="2"/>
        <v>合格</v>
      </c>
    </row>
    <row r="20" spans="1:13">
      <c r="A20" s="9" t="s">
        <v>354</v>
      </c>
      <c r="B20" s="5" t="s">
        <v>14</v>
      </c>
      <c r="C20" s="5" t="s">
        <v>336</v>
      </c>
      <c r="D20" s="6">
        <v>24</v>
      </c>
      <c r="E20" s="6">
        <v>0</v>
      </c>
      <c r="F20" s="6">
        <f>RANK(E20,E:E,0)</f>
        <v>15</v>
      </c>
      <c r="G20" s="7">
        <v>8.56136</v>
      </c>
      <c r="H20" s="7">
        <f>RANK(G20,G:G,0)</f>
        <v>20</v>
      </c>
      <c r="I20" s="7">
        <v>4</v>
      </c>
      <c r="J20" s="7">
        <f t="shared" si="0"/>
        <v>11.9</v>
      </c>
      <c r="K20" s="7">
        <f>RANK(J20,J:J,1)</f>
        <v>15</v>
      </c>
      <c r="L20" s="8">
        <f t="shared" si="1"/>
        <v>0.625</v>
      </c>
      <c r="M20" s="7" t="str">
        <f t="shared" si="2"/>
        <v>合格</v>
      </c>
    </row>
    <row r="21" spans="1:13">
      <c r="A21" s="9" t="s">
        <v>355</v>
      </c>
      <c r="B21" s="5" t="s">
        <v>14</v>
      </c>
      <c r="C21" s="5" t="s">
        <v>336</v>
      </c>
      <c r="D21" s="6">
        <v>24</v>
      </c>
      <c r="E21" s="6">
        <v>0.5</v>
      </c>
      <c r="F21" s="6">
        <f>RANK(E21,E:E,0)</f>
        <v>5</v>
      </c>
      <c r="G21" s="7">
        <v>9.62662</v>
      </c>
      <c r="H21" s="7">
        <f>RANK(G21,G:G,0)</f>
        <v>11</v>
      </c>
      <c r="I21" s="7">
        <v>8</v>
      </c>
      <c r="J21" s="7">
        <f t="shared" si="0"/>
        <v>6.95</v>
      </c>
      <c r="K21" s="7">
        <f>RANK(J21,J:J,1)</f>
        <v>5</v>
      </c>
      <c r="L21" s="8">
        <f t="shared" si="1"/>
        <v>0.208333333333333</v>
      </c>
      <c r="M21" s="7" t="str">
        <f t="shared" si="2"/>
        <v>良好</v>
      </c>
    </row>
    <row r="22" spans="1:13">
      <c r="A22" s="9" t="s">
        <v>356</v>
      </c>
      <c r="B22" s="5" t="s">
        <v>14</v>
      </c>
      <c r="C22" s="5" t="s">
        <v>336</v>
      </c>
      <c r="D22" s="6">
        <v>24</v>
      </c>
      <c r="E22" s="6">
        <v>0.5</v>
      </c>
      <c r="F22" s="6">
        <f>RANK(E22,E:E,0)</f>
        <v>5</v>
      </c>
      <c r="G22" s="7">
        <v>10</v>
      </c>
      <c r="H22" s="7">
        <f>RANK(G22,G:G,0)</f>
        <v>1</v>
      </c>
      <c r="I22" s="7">
        <v>3</v>
      </c>
      <c r="J22" s="7">
        <f t="shared" si="0"/>
        <v>3.7</v>
      </c>
      <c r="K22" s="7">
        <f>RANK(J22,J:J,1)</f>
        <v>1</v>
      </c>
      <c r="L22" s="8">
        <f t="shared" si="1"/>
        <v>0.0416666666666667</v>
      </c>
      <c r="M22" s="7" t="str">
        <f t="shared" si="2"/>
        <v>优秀</v>
      </c>
    </row>
    <row r="23" spans="1:13">
      <c r="A23" s="9" t="s">
        <v>357</v>
      </c>
      <c r="B23" s="5" t="s">
        <v>14</v>
      </c>
      <c r="C23" s="5" t="s">
        <v>336</v>
      </c>
      <c r="D23" s="6">
        <v>24</v>
      </c>
      <c r="E23" s="6">
        <v>1.5</v>
      </c>
      <c r="F23" s="6">
        <f>RANK(E23,E:E,0)</f>
        <v>2</v>
      </c>
      <c r="G23" s="7">
        <v>9.41494</v>
      </c>
      <c r="H23" s="7">
        <f>RANK(G23,G:G,0)</f>
        <v>14</v>
      </c>
      <c r="I23" s="7">
        <v>12</v>
      </c>
      <c r="J23" s="7">
        <f t="shared" si="0"/>
        <v>7.3</v>
      </c>
      <c r="K23" s="7">
        <f>RANK(J23,J:J,1)</f>
        <v>6</v>
      </c>
      <c r="L23" s="8">
        <f t="shared" si="1"/>
        <v>0.25</v>
      </c>
      <c r="M23" s="7" t="str">
        <f t="shared" si="2"/>
        <v>良好</v>
      </c>
    </row>
    <row r="24" spans="1:13">
      <c r="A24" s="9" t="s">
        <v>358</v>
      </c>
      <c r="B24" s="5" t="s">
        <v>14</v>
      </c>
      <c r="C24" s="5" t="s">
        <v>336</v>
      </c>
      <c r="D24" s="6">
        <v>24</v>
      </c>
      <c r="E24" s="6">
        <v>0.5</v>
      </c>
      <c r="F24" s="6">
        <f>RANK(E24,E:E,0)</f>
        <v>5</v>
      </c>
      <c r="G24" s="7">
        <v>9.65909</v>
      </c>
      <c r="H24" s="7">
        <f>RANK(G24,G:G,0)</f>
        <v>10</v>
      </c>
      <c r="I24" s="7">
        <v>24</v>
      </c>
      <c r="J24" s="7">
        <f t="shared" si="0"/>
        <v>12.4</v>
      </c>
      <c r="K24" s="7">
        <f>RANK(J24,J:J,1)</f>
        <v>18</v>
      </c>
      <c r="L24" s="8">
        <f t="shared" si="1"/>
        <v>0.75</v>
      </c>
      <c r="M24" s="7" t="str">
        <f t="shared" si="2"/>
        <v>合格</v>
      </c>
    </row>
    <row r="25" spans="1:13">
      <c r="A25" s="9" t="s">
        <v>359</v>
      </c>
      <c r="B25" s="5" t="s">
        <v>14</v>
      </c>
      <c r="C25" s="5" t="s">
        <v>336</v>
      </c>
      <c r="D25" s="6">
        <v>24</v>
      </c>
      <c r="E25" s="6">
        <v>0</v>
      </c>
      <c r="F25" s="6">
        <f>RANK(E25,E:E,0)</f>
        <v>15</v>
      </c>
      <c r="G25" s="7">
        <v>9.57727</v>
      </c>
      <c r="H25" s="7">
        <f>RANK(G25,G:G,0)</f>
        <v>12</v>
      </c>
      <c r="I25" s="7">
        <v>23</v>
      </c>
      <c r="J25" s="7">
        <f t="shared" si="0"/>
        <v>17.35</v>
      </c>
      <c r="K25" s="7">
        <f>RANK(J25,J:J,1)</f>
        <v>24</v>
      </c>
      <c r="L25" s="8">
        <f t="shared" si="1"/>
        <v>1</v>
      </c>
      <c r="M25" s="7" t="str">
        <f t="shared" si="2"/>
        <v>合格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360</v>
      </c>
      <c r="B2" s="5" t="s">
        <v>361</v>
      </c>
      <c r="C2" s="5" t="s">
        <v>362</v>
      </c>
      <c r="D2" s="6">
        <v>22</v>
      </c>
      <c r="E2" s="6">
        <v>3</v>
      </c>
      <c r="F2" s="6">
        <f>RANK(E2,E:E,0)</f>
        <v>1</v>
      </c>
      <c r="G2" s="7">
        <v>9.07727</v>
      </c>
      <c r="H2" s="7">
        <f>RANK(G2,G:G,0)</f>
        <v>14</v>
      </c>
      <c r="I2" s="7">
        <v>2</v>
      </c>
      <c r="J2" s="7">
        <f t="shared" ref="J2:J23" si="0">F2*0.5+H2*0.15+I2*0.35</f>
        <v>3.3</v>
      </c>
      <c r="K2" s="7">
        <f>RANK(J2,J:J,1)</f>
        <v>1</v>
      </c>
      <c r="L2" s="8">
        <f t="shared" ref="L2:L23" si="1">K2/D2</f>
        <v>0.0454545454545455</v>
      </c>
      <c r="M2" s="7" t="str">
        <f t="shared" ref="M2:M23" si="2">IF(L2&lt;=0.2,"优秀",IF(L2&lt;=0.5,"良好","合格"))</f>
        <v>优秀</v>
      </c>
    </row>
    <row r="3" spans="1:13">
      <c r="A3" s="9" t="s">
        <v>363</v>
      </c>
      <c r="B3" s="5" t="s">
        <v>361</v>
      </c>
      <c r="C3" s="5" t="s">
        <v>362</v>
      </c>
      <c r="D3" s="6">
        <v>22</v>
      </c>
      <c r="E3" s="6">
        <v>1</v>
      </c>
      <c r="F3" s="6">
        <f>RANK(E3,E:E,0)</f>
        <v>13</v>
      </c>
      <c r="G3" s="7">
        <v>9.70455</v>
      </c>
      <c r="H3" s="7">
        <f>RANK(G3,G:G,0)</f>
        <v>4</v>
      </c>
      <c r="I3" s="7">
        <v>14</v>
      </c>
      <c r="J3" s="7">
        <f t="shared" si="0"/>
        <v>12</v>
      </c>
      <c r="K3" s="7">
        <f>RANK(J3,J:J,1)</f>
        <v>13</v>
      </c>
      <c r="L3" s="8">
        <f t="shared" si="1"/>
        <v>0.590909090909091</v>
      </c>
      <c r="M3" s="7" t="str">
        <f t="shared" si="2"/>
        <v>合格</v>
      </c>
    </row>
    <row r="4" spans="1:13">
      <c r="A4" s="9" t="s">
        <v>364</v>
      </c>
      <c r="B4" s="5" t="s">
        <v>361</v>
      </c>
      <c r="C4" s="5" t="s">
        <v>362</v>
      </c>
      <c r="D4" s="6">
        <v>22</v>
      </c>
      <c r="E4" s="6">
        <v>2</v>
      </c>
      <c r="F4" s="6">
        <f>RANK(E4,E:E,0)</f>
        <v>3</v>
      </c>
      <c r="G4" s="7">
        <v>9.38182</v>
      </c>
      <c r="H4" s="7">
        <f>RANK(G4,G:G,0)</f>
        <v>8</v>
      </c>
      <c r="I4" s="7">
        <v>5</v>
      </c>
      <c r="J4" s="7">
        <f t="shared" si="0"/>
        <v>4.45</v>
      </c>
      <c r="K4" s="7">
        <f>RANK(J4,J:J,1)</f>
        <v>2</v>
      </c>
      <c r="L4" s="8">
        <f t="shared" si="1"/>
        <v>0.0909090909090909</v>
      </c>
      <c r="M4" s="7" t="str">
        <f t="shared" si="2"/>
        <v>优秀</v>
      </c>
    </row>
    <row r="5" spans="1:13">
      <c r="A5" s="9" t="s">
        <v>365</v>
      </c>
      <c r="B5" s="5" t="s">
        <v>361</v>
      </c>
      <c r="C5" s="5" t="s">
        <v>362</v>
      </c>
      <c r="D5" s="6">
        <v>22</v>
      </c>
      <c r="E5" s="6">
        <v>1.5</v>
      </c>
      <c r="F5" s="6">
        <f>RANK(E5,E:E,0)</f>
        <v>9</v>
      </c>
      <c r="G5" s="7">
        <v>9.87273</v>
      </c>
      <c r="H5" s="7">
        <f>RANK(G5,G:G,0)</f>
        <v>1</v>
      </c>
      <c r="I5" s="7">
        <v>19</v>
      </c>
      <c r="J5" s="7">
        <f t="shared" si="0"/>
        <v>11.3</v>
      </c>
      <c r="K5" s="7">
        <f>RANK(J5,J:J,1)</f>
        <v>12</v>
      </c>
      <c r="L5" s="8">
        <f t="shared" si="1"/>
        <v>0.545454545454545</v>
      </c>
      <c r="M5" s="7" t="str">
        <f t="shared" si="2"/>
        <v>合格</v>
      </c>
    </row>
    <row r="6" spans="1:13">
      <c r="A6" s="9" t="s">
        <v>366</v>
      </c>
      <c r="B6" s="5" t="s">
        <v>361</v>
      </c>
      <c r="C6" s="5" t="s">
        <v>362</v>
      </c>
      <c r="D6" s="6">
        <v>22</v>
      </c>
      <c r="E6" s="6">
        <v>0.5</v>
      </c>
      <c r="F6" s="6">
        <f>RANK(E6,E:E,0)</f>
        <v>17</v>
      </c>
      <c r="G6" s="7">
        <v>8.49805</v>
      </c>
      <c r="H6" s="7">
        <f>RANK(G6,G:G,0)</f>
        <v>18</v>
      </c>
      <c r="I6" s="7">
        <v>3</v>
      </c>
      <c r="J6" s="7">
        <f t="shared" si="0"/>
        <v>12.25</v>
      </c>
      <c r="K6" s="7">
        <f>RANK(J6,J:J,1)</f>
        <v>15</v>
      </c>
      <c r="L6" s="8">
        <f t="shared" si="1"/>
        <v>0.681818181818182</v>
      </c>
      <c r="M6" s="7" t="str">
        <f t="shared" si="2"/>
        <v>合格</v>
      </c>
    </row>
    <row r="7" spans="1:13">
      <c r="A7" s="9" t="s">
        <v>367</v>
      </c>
      <c r="B7" s="5" t="s">
        <v>361</v>
      </c>
      <c r="C7" s="5" t="s">
        <v>362</v>
      </c>
      <c r="D7" s="6">
        <v>22</v>
      </c>
      <c r="E7" s="6">
        <v>1.5</v>
      </c>
      <c r="F7" s="6">
        <f>RANK(E7,E:E,0)</f>
        <v>9</v>
      </c>
      <c r="G7" s="7">
        <v>9.16753</v>
      </c>
      <c r="H7" s="7">
        <f>RANK(G7,G:G,0)</f>
        <v>13</v>
      </c>
      <c r="I7" s="7">
        <v>17</v>
      </c>
      <c r="J7" s="7">
        <f t="shared" si="0"/>
        <v>12.4</v>
      </c>
      <c r="K7" s="7">
        <f>RANK(J7,J:J,1)</f>
        <v>16</v>
      </c>
      <c r="L7" s="8">
        <f t="shared" si="1"/>
        <v>0.727272727272727</v>
      </c>
      <c r="M7" s="7" t="str">
        <f t="shared" si="2"/>
        <v>合格</v>
      </c>
    </row>
    <row r="8" spans="1:13">
      <c r="A8" s="9" t="s">
        <v>368</v>
      </c>
      <c r="B8" s="5" t="s">
        <v>361</v>
      </c>
      <c r="C8" s="5" t="s">
        <v>362</v>
      </c>
      <c r="D8" s="6">
        <v>22</v>
      </c>
      <c r="E8" s="6">
        <v>1.5</v>
      </c>
      <c r="F8" s="6">
        <f>RANK(E8,E:E,0)</f>
        <v>9</v>
      </c>
      <c r="G8" s="7">
        <v>9.17955</v>
      </c>
      <c r="H8" s="7">
        <f>RANK(G8,G:G,0)</f>
        <v>12</v>
      </c>
      <c r="I8" s="7">
        <v>9</v>
      </c>
      <c r="J8" s="7">
        <f t="shared" si="0"/>
        <v>9.45</v>
      </c>
      <c r="K8" s="7">
        <f>RANK(J8,J:J,1)</f>
        <v>9</v>
      </c>
      <c r="L8" s="8">
        <f t="shared" si="1"/>
        <v>0.409090909090909</v>
      </c>
      <c r="M8" s="7" t="str">
        <f t="shared" si="2"/>
        <v>良好</v>
      </c>
    </row>
    <row r="9" spans="1:13">
      <c r="A9" s="9" t="s">
        <v>369</v>
      </c>
      <c r="B9" s="5" t="s">
        <v>361</v>
      </c>
      <c r="C9" s="5" t="s">
        <v>362</v>
      </c>
      <c r="D9" s="6">
        <v>22</v>
      </c>
      <c r="E9" s="6">
        <v>2</v>
      </c>
      <c r="F9" s="6">
        <f>RANK(E9,E:E,0)</f>
        <v>3</v>
      </c>
      <c r="G9" s="7">
        <v>9.78701</v>
      </c>
      <c r="H9" s="7">
        <f>RANK(G9,G:G,0)</f>
        <v>3</v>
      </c>
      <c r="I9" s="7">
        <v>15</v>
      </c>
      <c r="J9" s="7">
        <f t="shared" si="0"/>
        <v>7.2</v>
      </c>
      <c r="K9" s="7">
        <f>RANK(J9,J:J,1)</f>
        <v>6</v>
      </c>
      <c r="L9" s="8">
        <f t="shared" si="1"/>
        <v>0.272727272727273</v>
      </c>
      <c r="M9" s="7" t="str">
        <f t="shared" si="2"/>
        <v>良好</v>
      </c>
    </row>
    <row r="10" spans="1:13">
      <c r="A10" s="9" t="s">
        <v>370</v>
      </c>
      <c r="B10" s="5" t="s">
        <v>361</v>
      </c>
      <c r="C10" s="5" t="s">
        <v>362</v>
      </c>
      <c r="D10" s="6">
        <v>22</v>
      </c>
      <c r="E10" s="6">
        <v>1.5</v>
      </c>
      <c r="F10" s="6">
        <f>RANK(E10,E:E,0)</f>
        <v>9</v>
      </c>
      <c r="G10" s="7">
        <v>8.42727</v>
      </c>
      <c r="H10" s="7">
        <f>RANK(G10,G:G,0)</f>
        <v>19</v>
      </c>
      <c r="I10" s="7">
        <v>9</v>
      </c>
      <c r="J10" s="7">
        <f t="shared" si="0"/>
        <v>10.5</v>
      </c>
      <c r="K10" s="7">
        <f>RANK(J10,J:J,1)</f>
        <v>11</v>
      </c>
      <c r="L10" s="8">
        <f t="shared" si="1"/>
        <v>0.5</v>
      </c>
      <c r="M10" s="7" t="str">
        <f t="shared" si="2"/>
        <v>良好</v>
      </c>
    </row>
    <row r="11" spans="1:13">
      <c r="A11" s="9" t="s">
        <v>371</v>
      </c>
      <c r="B11" s="5" t="s">
        <v>361</v>
      </c>
      <c r="C11" s="5" t="s">
        <v>362</v>
      </c>
      <c r="D11" s="6">
        <v>22</v>
      </c>
      <c r="E11" s="6">
        <v>2</v>
      </c>
      <c r="F11" s="6">
        <f>RANK(E11,E:E,0)</f>
        <v>3</v>
      </c>
      <c r="G11" s="7">
        <v>9.56545</v>
      </c>
      <c r="H11" s="7">
        <f>RANK(G11,G:G,0)</f>
        <v>6</v>
      </c>
      <c r="I11" s="7">
        <v>18</v>
      </c>
      <c r="J11" s="7">
        <f t="shared" si="0"/>
        <v>8.7</v>
      </c>
      <c r="K11" s="7">
        <f>RANK(J11,J:J,1)</f>
        <v>7</v>
      </c>
      <c r="L11" s="8">
        <f t="shared" si="1"/>
        <v>0.318181818181818</v>
      </c>
      <c r="M11" s="7" t="str">
        <f t="shared" si="2"/>
        <v>良好</v>
      </c>
    </row>
    <row r="12" spans="1:13">
      <c r="A12" s="9" t="s">
        <v>372</v>
      </c>
      <c r="B12" s="5" t="s">
        <v>361</v>
      </c>
      <c r="C12" s="5" t="s">
        <v>362</v>
      </c>
      <c r="D12" s="6">
        <v>22</v>
      </c>
      <c r="E12" s="6">
        <v>0</v>
      </c>
      <c r="F12" s="6">
        <f>RANK(E12,E:E,0)</f>
        <v>20</v>
      </c>
      <c r="G12" s="7">
        <v>9.29773</v>
      </c>
      <c r="H12" s="7">
        <f>RANK(G12,G:G,0)</f>
        <v>9</v>
      </c>
      <c r="I12" s="7">
        <v>22</v>
      </c>
      <c r="J12" s="7">
        <f t="shared" si="0"/>
        <v>19.05</v>
      </c>
      <c r="K12" s="7">
        <f>RANK(J12,J:J,1)</f>
        <v>22</v>
      </c>
      <c r="L12" s="8">
        <f t="shared" si="1"/>
        <v>1</v>
      </c>
      <c r="M12" s="7" t="str">
        <f t="shared" si="2"/>
        <v>合格</v>
      </c>
    </row>
    <row r="13" spans="1:13">
      <c r="A13" s="9" t="s">
        <v>373</v>
      </c>
      <c r="B13" s="5" t="s">
        <v>361</v>
      </c>
      <c r="C13" s="5" t="s">
        <v>362</v>
      </c>
      <c r="D13" s="6">
        <v>22</v>
      </c>
      <c r="E13" s="6">
        <v>0</v>
      </c>
      <c r="F13" s="6">
        <f>RANK(E13,E:E,0)</f>
        <v>20</v>
      </c>
      <c r="G13" s="7">
        <v>8.40727</v>
      </c>
      <c r="H13" s="7">
        <f>RANK(G13,G:G,0)</f>
        <v>20</v>
      </c>
      <c r="I13" s="7">
        <v>8</v>
      </c>
      <c r="J13" s="7">
        <f t="shared" si="0"/>
        <v>15.8</v>
      </c>
      <c r="K13" s="7">
        <f>RANK(J13,J:J,1)</f>
        <v>19</v>
      </c>
      <c r="L13" s="8">
        <f t="shared" si="1"/>
        <v>0.863636363636364</v>
      </c>
      <c r="M13" s="7" t="str">
        <f t="shared" si="2"/>
        <v>合格</v>
      </c>
    </row>
    <row r="14" spans="1:13">
      <c r="A14" s="9" t="s">
        <v>374</v>
      </c>
      <c r="B14" s="5" t="s">
        <v>361</v>
      </c>
      <c r="C14" s="5" t="s">
        <v>362</v>
      </c>
      <c r="D14" s="6">
        <v>22</v>
      </c>
      <c r="E14" s="6">
        <v>2</v>
      </c>
      <c r="F14" s="6">
        <f>RANK(E14,E:E,0)</f>
        <v>3</v>
      </c>
      <c r="G14" s="7">
        <v>9.6487</v>
      </c>
      <c r="H14" s="7">
        <f>RANK(G14,G:G,0)</f>
        <v>5</v>
      </c>
      <c r="I14" s="7">
        <v>19</v>
      </c>
      <c r="J14" s="7">
        <f t="shared" si="0"/>
        <v>8.9</v>
      </c>
      <c r="K14" s="7">
        <f>RANK(J14,J:J,1)</f>
        <v>8</v>
      </c>
      <c r="L14" s="8">
        <f t="shared" si="1"/>
        <v>0.363636363636364</v>
      </c>
      <c r="M14" s="7" t="str">
        <f t="shared" si="2"/>
        <v>良好</v>
      </c>
    </row>
    <row r="15" spans="1:13">
      <c r="A15" s="9" t="s">
        <v>375</v>
      </c>
      <c r="B15" s="5" t="s">
        <v>361</v>
      </c>
      <c r="C15" s="5" t="s">
        <v>362</v>
      </c>
      <c r="D15" s="6">
        <v>22</v>
      </c>
      <c r="E15" s="6">
        <v>1</v>
      </c>
      <c r="F15" s="6">
        <f>RANK(E15,E:E,0)</f>
        <v>13</v>
      </c>
      <c r="G15" s="7">
        <v>9.46883</v>
      </c>
      <c r="H15" s="7">
        <f>RANK(G15,G:G,0)</f>
        <v>7</v>
      </c>
      <c r="I15" s="7">
        <v>15</v>
      </c>
      <c r="J15" s="7">
        <f t="shared" si="0"/>
        <v>12.8</v>
      </c>
      <c r="K15" s="7">
        <f>RANK(J15,J:J,1)</f>
        <v>17</v>
      </c>
      <c r="L15" s="8">
        <f t="shared" si="1"/>
        <v>0.772727272727273</v>
      </c>
      <c r="M15" s="7" t="str">
        <f t="shared" si="2"/>
        <v>合格</v>
      </c>
    </row>
    <row r="16" spans="1:13">
      <c r="A16" s="9" t="s">
        <v>376</v>
      </c>
      <c r="B16" s="5" t="s">
        <v>361</v>
      </c>
      <c r="C16" s="5" t="s">
        <v>362</v>
      </c>
      <c r="D16" s="6">
        <v>22</v>
      </c>
      <c r="E16" s="6">
        <v>1</v>
      </c>
      <c r="F16" s="6">
        <f>RANK(E16,E:E,0)</f>
        <v>13</v>
      </c>
      <c r="G16" s="7">
        <v>9.00727</v>
      </c>
      <c r="H16" s="7">
        <f>RANK(G16,G:G,0)</f>
        <v>15</v>
      </c>
      <c r="I16" s="7">
        <v>4</v>
      </c>
      <c r="J16" s="7">
        <f t="shared" si="0"/>
        <v>10.15</v>
      </c>
      <c r="K16" s="7">
        <f>RANK(J16,J:J,1)</f>
        <v>10</v>
      </c>
      <c r="L16" s="8">
        <f t="shared" si="1"/>
        <v>0.454545454545455</v>
      </c>
      <c r="M16" s="7" t="str">
        <f t="shared" si="2"/>
        <v>良好</v>
      </c>
    </row>
    <row r="17" spans="1:13">
      <c r="A17" s="9" t="s">
        <v>377</v>
      </c>
      <c r="B17" s="5" t="s">
        <v>361</v>
      </c>
      <c r="C17" s="5" t="s">
        <v>362</v>
      </c>
      <c r="D17" s="6">
        <v>22</v>
      </c>
      <c r="E17" s="6">
        <v>1</v>
      </c>
      <c r="F17" s="6">
        <f>RANK(E17,E:E,0)</f>
        <v>13</v>
      </c>
      <c r="G17" s="7">
        <v>8.86909</v>
      </c>
      <c r="H17" s="7">
        <f>RANK(G17,G:G,0)</f>
        <v>17</v>
      </c>
      <c r="I17" s="7">
        <v>9</v>
      </c>
      <c r="J17" s="7">
        <f t="shared" si="0"/>
        <v>12.2</v>
      </c>
      <c r="K17" s="7">
        <f>RANK(J17,J:J,1)</f>
        <v>14</v>
      </c>
      <c r="L17" s="8">
        <f t="shared" si="1"/>
        <v>0.636363636363636</v>
      </c>
      <c r="M17" s="7" t="str">
        <f t="shared" si="2"/>
        <v>合格</v>
      </c>
    </row>
    <row r="18" spans="1:13">
      <c r="A18" s="9" t="s">
        <v>378</v>
      </c>
      <c r="B18" s="5" t="s">
        <v>361</v>
      </c>
      <c r="C18" s="5" t="s">
        <v>362</v>
      </c>
      <c r="D18" s="6">
        <v>22</v>
      </c>
      <c r="E18" s="6">
        <v>2</v>
      </c>
      <c r="F18" s="6">
        <f>RANK(E18,E:E,0)</f>
        <v>3</v>
      </c>
      <c r="G18" s="7">
        <v>9.27909</v>
      </c>
      <c r="H18" s="7">
        <f>RANK(G18,G:G,0)</f>
        <v>10</v>
      </c>
      <c r="I18" s="7">
        <v>6</v>
      </c>
      <c r="J18" s="7">
        <f t="shared" si="0"/>
        <v>5.1</v>
      </c>
      <c r="K18" s="7">
        <f>RANK(J18,J:J,1)</f>
        <v>4</v>
      </c>
      <c r="L18" s="8">
        <f t="shared" si="1"/>
        <v>0.181818181818182</v>
      </c>
      <c r="M18" s="7" t="str">
        <f t="shared" si="2"/>
        <v>优秀</v>
      </c>
    </row>
    <row r="19" spans="1:13">
      <c r="A19" s="9" t="s">
        <v>379</v>
      </c>
      <c r="B19" s="5" t="s">
        <v>361</v>
      </c>
      <c r="C19" s="5" t="s">
        <v>362</v>
      </c>
      <c r="D19" s="6">
        <v>22</v>
      </c>
      <c r="E19" s="6">
        <v>2</v>
      </c>
      <c r="F19" s="6">
        <f>RANK(E19,E:E,0)</f>
        <v>3</v>
      </c>
      <c r="G19" s="7">
        <v>8.18864</v>
      </c>
      <c r="H19" s="7">
        <f>RANK(G19,G:G,0)</f>
        <v>21</v>
      </c>
      <c r="I19" s="7">
        <v>1</v>
      </c>
      <c r="J19" s="7">
        <f t="shared" si="0"/>
        <v>5</v>
      </c>
      <c r="K19" s="7">
        <f>RANK(J19,J:J,1)</f>
        <v>3</v>
      </c>
      <c r="L19" s="8">
        <f t="shared" si="1"/>
        <v>0.136363636363636</v>
      </c>
      <c r="M19" s="7" t="str">
        <f t="shared" si="2"/>
        <v>优秀</v>
      </c>
    </row>
    <row r="20" spans="1:13">
      <c r="A20" s="9" t="s">
        <v>380</v>
      </c>
      <c r="B20" s="5" t="s">
        <v>361</v>
      </c>
      <c r="C20" s="5" t="s">
        <v>362</v>
      </c>
      <c r="D20" s="6">
        <v>22</v>
      </c>
      <c r="E20" s="6">
        <v>2.5</v>
      </c>
      <c r="F20" s="6">
        <f>RANK(E20,E:E,0)</f>
        <v>2</v>
      </c>
      <c r="G20" s="7">
        <v>9.25</v>
      </c>
      <c r="H20" s="7">
        <f>RANK(G20,G:G,0)</f>
        <v>11</v>
      </c>
      <c r="I20" s="7">
        <v>9</v>
      </c>
      <c r="J20" s="7">
        <f t="shared" si="0"/>
        <v>5.8</v>
      </c>
      <c r="K20" s="7">
        <f>RANK(J20,J:J,1)</f>
        <v>5</v>
      </c>
      <c r="L20" s="8">
        <f t="shared" si="1"/>
        <v>0.227272727272727</v>
      </c>
      <c r="M20" s="7" t="str">
        <f t="shared" si="2"/>
        <v>良好</v>
      </c>
    </row>
    <row r="21" spans="1:13">
      <c r="A21" s="9" t="s">
        <v>381</v>
      </c>
      <c r="B21" s="5" t="s">
        <v>361</v>
      </c>
      <c r="C21" s="5" t="s">
        <v>362</v>
      </c>
      <c r="D21" s="6">
        <v>22</v>
      </c>
      <c r="E21" s="6">
        <v>0.5</v>
      </c>
      <c r="F21" s="6">
        <f>RANK(E21,E:E,0)</f>
        <v>17</v>
      </c>
      <c r="G21" s="7">
        <v>8.87273</v>
      </c>
      <c r="H21" s="7">
        <f>RANK(G21,G:G,0)</f>
        <v>16</v>
      </c>
      <c r="I21" s="7">
        <v>7</v>
      </c>
      <c r="J21" s="7">
        <f t="shared" si="0"/>
        <v>13.35</v>
      </c>
      <c r="K21" s="7">
        <f>RANK(J21,J:J,1)</f>
        <v>18</v>
      </c>
      <c r="L21" s="8">
        <f t="shared" si="1"/>
        <v>0.818181818181818</v>
      </c>
      <c r="M21" s="7" t="str">
        <f t="shared" si="2"/>
        <v>合格</v>
      </c>
    </row>
    <row r="22" spans="1:13">
      <c r="A22" s="9" t="s">
        <v>382</v>
      </c>
      <c r="B22" s="5" t="s">
        <v>361</v>
      </c>
      <c r="C22" s="5" t="s">
        <v>362</v>
      </c>
      <c r="D22" s="6">
        <v>22</v>
      </c>
      <c r="E22" s="6">
        <v>0</v>
      </c>
      <c r="F22" s="6">
        <f>RANK(E22,E:E,0)</f>
        <v>20</v>
      </c>
      <c r="G22" s="7">
        <v>7.87727</v>
      </c>
      <c r="H22" s="7">
        <f>RANK(G22,G:G,0)</f>
        <v>22</v>
      </c>
      <c r="I22" s="7">
        <v>9</v>
      </c>
      <c r="J22" s="7">
        <f t="shared" si="0"/>
        <v>16.45</v>
      </c>
      <c r="K22" s="7">
        <f>RANK(J22,J:J,1)</f>
        <v>21</v>
      </c>
      <c r="L22" s="8">
        <f t="shared" si="1"/>
        <v>0.954545454545455</v>
      </c>
      <c r="M22" s="7" t="str">
        <f t="shared" si="2"/>
        <v>合格</v>
      </c>
    </row>
    <row r="23" spans="1:13">
      <c r="A23" s="9" t="s">
        <v>383</v>
      </c>
      <c r="B23" s="5" t="s">
        <v>361</v>
      </c>
      <c r="C23" s="5" t="s">
        <v>362</v>
      </c>
      <c r="D23" s="6">
        <v>22</v>
      </c>
      <c r="E23" s="6">
        <v>0.5</v>
      </c>
      <c r="F23" s="6">
        <f>RANK(E23,E:E,0)</f>
        <v>17</v>
      </c>
      <c r="G23" s="7">
        <v>9.80909</v>
      </c>
      <c r="H23" s="7">
        <f>RANK(G23,G:G,0)</f>
        <v>2</v>
      </c>
      <c r="I23" s="7">
        <v>21</v>
      </c>
      <c r="J23" s="7">
        <f t="shared" si="0"/>
        <v>16.15</v>
      </c>
      <c r="K23" s="7">
        <f>RANK(J23,J:J,1)</f>
        <v>20</v>
      </c>
      <c r="L23" s="8">
        <f t="shared" si="1"/>
        <v>0.909090909090909</v>
      </c>
      <c r="M23" s="7" t="str">
        <f t="shared" si="2"/>
        <v>合格</v>
      </c>
    </row>
  </sheetData>
  <autoFilter ref="A1:M23">
    <sortState ref="A1:M23">
      <sortCondition ref="C1:C1645"/>
    </sortState>
    <extLst/>
  </autoFilter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384</v>
      </c>
      <c r="B2" s="5" t="s">
        <v>361</v>
      </c>
      <c r="C2" s="5" t="s">
        <v>385</v>
      </c>
      <c r="D2" s="6">
        <v>20</v>
      </c>
      <c r="E2" s="6">
        <v>1</v>
      </c>
      <c r="F2" s="6">
        <f>RANK(E2,E:E,0)</f>
        <v>6</v>
      </c>
      <c r="G2" s="7">
        <v>8.36818</v>
      </c>
      <c r="H2" s="7">
        <f>RANK(G2,G:G,0)</f>
        <v>15</v>
      </c>
      <c r="I2" s="7">
        <v>19</v>
      </c>
      <c r="J2" s="7">
        <f t="shared" ref="J2:J21" si="0">F2*0.5+H2*0.15+I2*0.35</f>
        <v>11.9</v>
      </c>
      <c r="K2" s="7">
        <f>RANK(J2,J:J,1)</f>
        <v>15</v>
      </c>
      <c r="L2" s="8">
        <f t="shared" ref="L2:L21" si="1">K2/D2</f>
        <v>0.75</v>
      </c>
      <c r="M2" s="7" t="str">
        <f t="shared" ref="M2:M21" si="2">IF(L2&lt;=0.2,"优秀",IF(L2&lt;=0.5,"良好","合格"))</f>
        <v>合格</v>
      </c>
    </row>
    <row r="3" spans="1:13">
      <c r="A3" s="9" t="s">
        <v>386</v>
      </c>
      <c r="B3" s="5" t="s">
        <v>361</v>
      </c>
      <c r="C3" s="5" t="s">
        <v>385</v>
      </c>
      <c r="D3" s="6">
        <v>20</v>
      </c>
      <c r="E3" s="6">
        <v>0.5</v>
      </c>
      <c r="F3" s="6">
        <f>RANK(E3,E:E,0)</f>
        <v>12</v>
      </c>
      <c r="G3" s="7">
        <v>8.78571</v>
      </c>
      <c r="H3" s="7">
        <f>RANK(G3,G:G,0)</f>
        <v>10</v>
      </c>
      <c r="I3" s="7">
        <v>15</v>
      </c>
      <c r="J3" s="7">
        <f t="shared" si="0"/>
        <v>12.75</v>
      </c>
      <c r="K3" s="7">
        <f>RANK(J3,J:J,1)</f>
        <v>17</v>
      </c>
      <c r="L3" s="8">
        <f t="shared" si="1"/>
        <v>0.85</v>
      </c>
      <c r="M3" s="7" t="str">
        <f t="shared" si="2"/>
        <v>合格</v>
      </c>
    </row>
    <row r="4" spans="1:13">
      <c r="A4" s="9" t="s">
        <v>387</v>
      </c>
      <c r="B4" s="5" t="s">
        <v>361</v>
      </c>
      <c r="C4" s="5" t="s">
        <v>385</v>
      </c>
      <c r="D4" s="6">
        <v>20</v>
      </c>
      <c r="E4" s="6">
        <v>1</v>
      </c>
      <c r="F4" s="6">
        <f>RANK(E4,E:E,0)</f>
        <v>6</v>
      </c>
      <c r="G4" s="7">
        <v>9.34636</v>
      </c>
      <c r="H4" s="7">
        <f>RANK(G4,G:G,0)</f>
        <v>4</v>
      </c>
      <c r="I4" s="7">
        <v>17</v>
      </c>
      <c r="J4" s="7">
        <f t="shared" si="0"/>
        <v>9.55</v>
      </c>
      <c r="K4" s="7">
        <f>RANK(J4,J:J,1)</f>
        <v>7</v>
      </c>
      <c r="L4" s="8">
        <f t="shared" si="1"/>
        <v>0.35</v>
      </c>
      <c r="M4" s="7" t="str">
        <f t="shared" si="2"/>
        <v>良好</v>
      </c>
    </row>
    <row r="5" spans="1:13">
      <c r="A5" s="9" t="s">
        <v>388</v>
      </c>
      <c r="B5" s="5" t="s">
        <v>361</v>
      </c>
      <c r="C5" s="5" t="s">
        <v>385</v>
      </c>
      <c r="D5" s="6">
        <v>20</v>
      </c>
      <c r="E5" s="6">
        <v>1</v>
      </c>
      <c r="F5" s="6">
        <f>RANK(E5,E:E,0)</f>
        <v>6</v>
      </c>
      <c r="G5" s="7">
        <v>8.30455</v>
      </c>
      <c r="H5" s="7">
        <f>RANK(G5,G:G,0)</f>
        <v>16</v>
      </c>
      <c r="I5" s="7">
        <v>13</v>
      </c>
      <c r="J5" s="7">
        <f t="shared" si="0"/>
        <v>9.95</v>
      </c>
      <c r="K5" s="7">
        <f>RANK(J5,J:J,1)</f>
        <v>12</v>
      </c>
      <c r="L5" s="8">
        <f t="shared" si="1"/>
        <v>0.6</v>
      </c>
      <c r="M5" s="7" t="str">
        <f t="shared" si="2"/>
        <v>合格</v>
      </c>
    </row>
    <row r="6" spans="1:13">
      <c r="A6" s="9" t="s">
        <v>389</v>
      </c>
      <c r="B6" s="5" t="s">
        <v>361</v>
      </c>
      <c r="C6" s="5" t="s">
        <v>385</v>
      </c>
      <c r="D6" s="6">
        <v>20</v>
      </c>
      <c r="E6" s="6">
        <v>5</v>
      </c>
      <c r="F6" s="6">
        <f>RANK(E6,E:E,0)</f>
        <v>2</v>
      </c>
      <c r="G6" s="7">
        <v>9.56364</v>
      </c>
      <c r="H6" s="7">
        <f>RANK(G6,G:G,0)</f>
        <v>1</v>
      </c>
      <c r="I6" s="7">
        <v>6</v>
      </c>
      <c r="J6" s="7">
        <f t="shared" si="0"/>
        <v>3.25</v>
      </c>
      <c r="K6" s="7">
        <f>RANK(J6,J:J,1)</f>
        <v>1</v>
      </c>
      <c r="L6" s="8">
        <f t="shared" si="1"/>
        <v>0.05</v>
      </c>
      <c r="M6" s="7" t="str">
        <f t="shared" si="2"/>
        <v>优秀</v>
      </c>
    </row>
    <row r="7" spans="1:13">
      <c r="A7" s="9" t="s">
        <v>390</v>
      </c>
      <c r="B7" s="5" t="s">
        <v>361</v>
      </c>
      <c r="C7" s="5" t="s">
        <v>385</v>
      </c>
      <c r="D7" s="6">
        <v>20</v>
      </c>
      <c r="E7" s="6">
        <v>1.5</v>
      </c>
      <c r="F7" s="6">
        <f>RANK(E7,E:E,0)</f>
        <v>4</v>
      </c>
      <c r="G7" s="7">
        <v>8.44909</v>
      </c>
      <c r="H7" s="7">
        <f>RANK(G7,G:G,0)</f>
        <v>13</v>
      </c>
      <c r="I7" s="7">
        <v>16</v>
      </c>
      <c r="J7" s="7">
        <f t="shared" si="0"/>
        <v>9.55</v>
      </c>
      <c r="K7" s="7">
        <f>RANK(J7,J:J,1)</f>
        <v>7</v>
      </c>
      <c r="L7" s="8">
        <f t="shared" si="1"/>
        <v>0.35</v>
      </c>
      <c r="M7" s="7" t="str">
        <f t="shared" si="2"/>
        <v>良好</v>
      </c>
    </row>
    <row r="8" spans="1:13">
      <c r="A8" s="9" t="s">
        <v>391</v>
      </c>
      <c r="B8" s="5" t="s">
        <v>361</v>
      </c>
      <c r="C8" s="5" t="s">
        <v>385</v>
      </c>
      <c r="D8" s="6">
        <v>20</v>
      </c>
      <c r="E8" s="6">
        <v>0</v>
      </c>
      <c r="F8" s="6">
        <f>RANK(E8,E:E,0)</f>
        <v>14</v>
      </c>
      <c r="G8" s="7">
        <v>9.33636</v>
      </c>
      <c r="H8" s="7">
        <f>RANK(G8,G:G,0)</f>
        <v>5</v>
      </c>
      <c r="I8" s="7">
        <v>9</v>
      </c>
      <c r="J8" s="7">
        <f t="shared" si="0"/>
        <v>10.9</v>
      </c>
      <c r="K8" s="7">
        <f>RANK(J8,J:J,1)</f>
        <v>13</v>
      </c>
      <c r="L8" s="8">
        <f t="shared" si="1"/>
        <v>0.65</v>
      </c>
      <c r="M8" s="7" t="str">
        <f t="shared" si="2"/>
        <v>合格</v>
      </c>
    </row>
    <row r="9" spans="1:13">
      <c r="A9" s="9" t="s">
        <v>392</v>
      </c>
      <c r="B9" s="5" t="s">
        <v>361</v>
      </c>
      <c r="C9" s="5" t="s">
        <v>385</v>
      </c>
      <c r="D9" s="6">
        <v>20</v>
      </c>
      <c r="E9" s="6">
        <v>0</v>
      </c>
      <c r="F9" s="6">
        <f>RANK(E9,E:E,0)</f>
        <v>14</v>
      </c>
      <c r="G9" s="7">
        <v>8.45227</v>
      </c>
      <c r="H9" s="7">
        <f>RANK(G9,G:G,0)</f>
        <v>12</v>
      </c>
      <c r="I9" s="7">
        <v>11</v>
      </c>
      <c r="J9" s="7">
        <f t="shared" si="0"/>
        <v>12.65</v>
      </c>
      <c r="K9" s="7">
        <f>RANK(J9,J:J,1)</f>
        <v>16</v>
      </c>
      <c r="L9" s="8">
        <f t="shared" si="1"/>
        <v>0.8</v>
      </c>
      <c r="M9" s="7" t="str">
        <f t="shared" si="2"/>
        <v>合格</v>
      </c>
    </row>
    <row r="10" spans="1:13">
      <c r="A10" s="9" t="s">
        <v>393</v>
      </c>
      <c r="B10" s="5" t="s">
        <v>361</v>
      </c>
      <c r="C10" s="5" t="s">
        <v>385</v>
      </c>
      <c r="D10" s="6">
        <v>20</v>
      </c>
      <c r="E10" s="6">
        <v>0</v>
      </c>
      <c r="F10" s="6">
        <f>RANK(E10,E:E,0)</f>
        <v>14</v>
      </c>
      <c r="G10" s="7">
        <v>7.94727</v>
      </c>
      <c r="H10" s="7">
        <f>RANK(G10,G:G,0)</f>
        <v>19</v>
      </c>
      <c r="I10" s="7">
        <v>3</v>
      </c>
      <c r="J10" s="7">
        <f t="shared" si="0"/>
        <v>10.9</v>
      </c>
      <c r="K10" s="7">
        <f>RANK(J10,J:J,1)</f>
        <v>13</v>
      </c>
      <c r="L10" s="8">
        <f t="shared" si="1"/>
        <v>0.65</v>
      </c>
      <c r="M10" s="7" t="str">
        <f t="shared" si="2"/>
        <v>合格</v>
      </c>
    </row>
    <row r="11" spans="1:13">
      <c r="A11" s="9" t="s">
        <v>394</v>
      </c>
      <c r="B11" s="5" t="s">
        <v>361</v>
      </c>
      <c r="C11" s="5" t="s">
        <v>385</v>
      </c>
      <c r="D11" s="6">
        <v>20</v>
      </c>
      <c r="E11" s="6">
        <v>1.5</v>
      </c>
      <c r="F11" s="6">
        <f>RANK(E11,E:E,0)</f>
        <v>4</v>
      </c>
      <c r="G11" s="7">
        <v>7.70682</v>
      </c>
      <c r="H11" s="7">
        <f>RANK(G11,G:G,0)</f>
        <v>20</v>
      </c>
      <c r="I11" s="7">
        <v>10</v>
      </c>
      <c r="J11" s="7">
        <f t="shared" si="0"/>
        <v>8.5</v>
      </c>
      <c r="K11" s="7">
        <f>RANK(J11,J:J,1)</f>
        <v>6</v>
      </c>
      <c r="L11" s="8">
        <f t="shared" si="1"/>
        <v>0.3</v>
      </c>
      <c r="M11" s="7" t="str">
        <f t="shared" si="2"/>
        <v>良好</v>
      </c>
    </row>
    <row r="12" spans="1:13">
      <c r="A12" s="9" t="s">
        <v>395</v>
      </c>
      <c r="B12" s="5" t="s">
        <v>361</v>
      </c>
      <c r="C12" s="5" t="s">
        <v>385</v>
      </c>
      <c r="D12" s="6">
        <v>20</v>
      </c>
      <c r="E12" s="6">
        <v>0</v>
      </c>
      <c r="F12" s="6">
        <f>RANK(E12,E:E,0)</f>
        <v>14</v>
      </c>
      <c r="G12" s="7">
        <v>8.08312</v>
      </c>
      <c r="H12" s="7">
        <f>RANK(G12,G:G,0)</f>
        <v>18</v>
      </c>
      <c r="I12" s="7">
        <v>12</v>
      </c>
      <c r="J12" s="7">
        <f t="shared" si="0"/>
        <v>13.9</v>
      </c>
      <c r="K12" s="7">
        <f>RANK(J12,J:J,1)</f>
        <v>18</v>
      </c>
      <c r="L12" s="8">
        <f t="shared" si="1"/>
        <v>0.9</v>
      </c>
      <c r="M12" s="7" t="str">
        <f t="shared" si="2"/>
        <v>合格</v>
      </c>
    </row>
    <row r="13" spans="1:13">
      <c r="A13" s="9" t="s">
        <v>396</v>
      </c>
      <c r="B13" s="5" t="s">
        <v>361</v>
      </c>
      <c r="C13" s="5" t="s">
        <v>385</v>
      </c>
      <c r="D13" s="6">
        <v>20</v>
      </c>
      <c r="E13" s="6">
        <v>7</v>
      </c>
      <c r="F13" s="6">
        <f>RANK(E13,E:E,0)</f>
        <v>1</v>
      </c>
      <c r="G13" s="7">
        <v>8.18831</v>
      </c>
      <c r="H13" s="7">
        <f>RANK(G13,G:G,0)</f>
        <v>17</v>
      </c>
      <c r="I13" s="7">
        <v>1</v>
      </c>
      <c r="J13" s="7">
        <f t="shared" si="0"/>
        <v>3.4</v>
      </c>
      <c r="K13" s="7">
        <f>RANK(J13,J:J,1)</f>
        <v>2</v>
      </c>
      <c r="L13" s="8">
        <f t="shared" si="1"/>
        <v>0.1</v>
      </c>
      <c r="M13" s="7" t="str">
        <f t="shared" si="2"/>
        <v>优秀</v>
      </c>
    </row>
    <row r="14" spans="1:13">
      <c r="A14" s="9" t="s">
        <v>397</v>
      </c>
      <c r="B14" s="5" t="s">
        <v>361</v>
      </c>
      <c r="C14" s="5" t="s">
        <v>385</v>
      </c>
      <c r="D14" s="6">
        <v>20</v>
      </c>
      <c r="E14" s="6">
        <v>0</v>
      </c>
      <c r="F14" s="6">
        <f>RANK(E14,E:E,0)</f>
        <v>14</v>
      </c>
      <c r="G14" s="7">
        <v>8.83864</v>
      </c>
      <c r="H14" s="7">
        <f>RANK(G14,G:G,0)</f>
        <v>9</v>
      </c>
      <c r="I14" s="7">
        <v>18</v>
      </c>
      <c r="J14" s="7">
        <f t="shared" si="0"/>
        <v>14.65</v>
      </c>
      <c r="K14" s="7">
        <f>RANK(J14,J:J,1)</f>
        <v>20</v>
      </c>
      <c r="L14" s="8">
        <f t="shared" si="1"/>
        <v>1</v>
      </c>
      <c r="M14" s="7" t="str">
        <f t="shared" si="2"/>
        <v>合格</v>
      </c>
    </row>
    <row r="15" spans="1:13">
      <c r="A15" s="9" t="s">
        <v>398</v>
      </c>
      <c r="B15" s="5" t="s">
        <v>361</v>
      </c>
      <c r="C15" s="5" t="s">
        <v>385</v>
      </c>
      <c r="D15" s="6">
        <v>20</v>
      </c>
      <c r="E15" s="6">
        <v>0</v>
      </c>
      <c r="F15" s="6">
        <f>RANK(E15,E:E,0)</f>
        <v>14</v>
      </c>
      <c r="G15" s="7">
        <v>8.39545</v>
      </c>
      <c r="H15" s="7">
        <f>RANK(G15,G:G,0)</f>
        <v>14</v>
      </c>
      <c r="I15" s="7">
        <v>14</v>
      </c>
      <c r="J15" s="7">
        <f t="shared" si="0"/>
        <v>14</v>
      </c>
      <c r="K15" s="7">
        <f>RANK(J15,J:J,1)</f>
        <v>19</v>
      </c>
      <c r="L15" s="8">
        <f t="shared" si="1"/>
        <v>0.95</v>
      </c>
      <c r="M15" s="7" t="str">
        <f t="shared" si="2"/>
        <v>合格</v>
      </c>
    </row>
    <row r="16" spans="1:13">
      <c r="A16" s="9" t="s">
        <v>399</v>
      </c>
      <c r="B16" s="5" t="s">
        <v>361</v>
      </c>
      <c r="C16" s="5" t="s">
        <v>385</v>
      </c>
      <c r="D16" s="6">
        <v>20</v>
      </c>
      <c r="E16" s="6">
        <v>2</v>
      </c>
      <c r="F16" s="6">
        <f>RANK(E16,E:E,0)</f>
        <v>3</v>
      </c>
      <c r="G16" s="7">
        <v>8.92273</v>
      </c>
      <c r="H16" s="7">
        <f>RANK(G16,G:G,0)</f>
        <v>8</v>
      </c>
      <c r="I16" s="7">
        <v>20</v>
      </c>
      <c r="J16" s="7">
        <f t="shared" si="0"/>
        <v>9.7</v>
      </c>
      <c r="K16" s="7">
        <f>RANK(J16,J:J,1)</f>
        <v>9</v>
      </c>
      <c r="L16" s="8">
        <f t="shared" si="1"/>
        <v>0.45</v>
      </c>
      <c r="M16" s="7" t="str">
        <f t="shared" si="2"/>
        <v>良好</v>
      </c>
    </row>
    <row r="17" spans="1:13">
      <c r="A17" s="9" t="s">
        <v>400</v>
      </c>
      <c r="B17" s="5" t="s">
        <v>361</v>
      </c>
      <c r="C17" s="5" t="s">
        <v>385</v>
      </c>
      <c r="D17" s="6">
        <v>20</v>
      </c>
      <c r="E17" s="6">
        <v>1</v>
      </c>
      <c r="F17" s="6">
        <f>RANK(E17,E:E,0)</f>
        <v>6</v>
      </c>
      <c r="G17" s="7">
        <v>9.32922</v>
      </c>
      <c r="H17" s="7">
        <f>RANK(G17,G:G,0)</f>
        <v>6</v>
      </c>
      <c r="I17" s="7">
        <v>5</v>
      </c>
      <c r="J17" s="7">
        <f t="shared" si="0"/>
        <v>5.65</v>
      </c>
      <c r="K17" s="7">
        <f>RANK(J17,J:J,1)</f>
        <v>4</v>
      </c>
      <c r="L17" s="8">
        <f t="shared" si="1"/>
        <v>0.2</v>
      </c>
      <c r="M17" s="7" t="str">
        <f t="shared" si="2"/>
        <v>优秀</v>
      </c>
    </row>
    <row r="18" spans="1:13">
      <c r="A18" s="9" t="s">
        <v>401</v>
      </c>
      <c r="B18" s="5" t="s">
        <v>361</v>
      </c>
      <c r="C18" s="5" t="s">
        <v>385</v>
      </c>
      <c r="D18" s="6">
        <v>20</v>
      </c>
      <c r="E18" s="6">
        <v>1</v>
      </c>
      <c r="F18" s="6">
        <f>RANK(E18,E:E,0)</f>
        <v>6</v>
      </c>
      <c r="G18" s="7">
        <v>9.46818</v>
      </c>
      <c r="H18" s="7">
        <f>RANK(G18,G:G,0)</f>
        <v>3</v>
      </c>
      <c r="I18" s="7">
        <v>2</v>
      </c>
      <c r="J18" s="7">
        <f t="shared" si="0"/>
        <v>4.15</v>
      </c>
      <c r="K18" s="7">
        <f>RANK(J18,J:J,1)</f>
        <v>3</v>
      </c>
      <c r="L18" s="8">
        <f t="shared" si="1"/>
        <v>0.15</v>
      </c>
      <c r="M18" s="7" t="str">
        <f t="shared" si="2"/>
        <v>优秀</v>
      </c>
    </row>
    <row r="19" spans="1:13">
      <c r="A19" s="9" t="s">
        <v>402</v>
      </c>
      <c r="B19" s="5" t="s">
        <v>361</v>
      </c>
      <c r="C19" s="5" t="s">
        <v>385</v>
      </c>
      <c r="D19" s="6">
        <v>20</v>
      </c>
      <c r="E19" s="6">
        <v>0.5</v>
      </c>
      <c r="F19" s="6">
        <f>RANK(E19,E:E,0)</f>
        <v>12</v>
      </c>
      <c r="G19" s="7">
        <v>9.02727</v>
      </c>
      <c r="H19" s="7">
        <f>RANK(G19,G:G,0)</f>
        <v>7</v>
      </c>
      <c r="I19" s="7">
        <v>8</v>
      </c>
      <c r="J19" s="7">
        <f t="shared" si="0"/>
        <v>9.85</v>
      </c>
      <c r="K19" s="7">
        <f>RANK(J19,J:J,1)</f>
        <v>11</v>
      </c>
      <c r="L19" s="8">
        <f t="shared" si="1"/>
        <v>0.55</v>
      </c>
      <c r="M19" s="7" t="str">
        <f t="shared" si="2"/>
        <v>合格</v>
      </c>
    </row>
    <row r="20" spans="1:13">
      <c r="A20" s="9" t="s">
        <v>403</v>
      </c>
      <c r="B20" s="5" t="s">
        <v>361</v>
      </c>
      <c r="C20" s="5" t="s">
        <v>385</v>
      </c>
      <c r="D20" s="6">
        <v>20</v>
      </c>
      <c r="E20" s="6">
        <v>0</v>
      </c>
      <c r="F20" s="6">
        <f>RANK(E20,E:E,0)</f>
        <v>14</v>
      </c>
      <c r="G20" s="7">
        <v>9.47857</v>
      </c>
      <c r="H20" s="7">
        <f>RANK(G20,G:G,0)</f>
        <v>2</v>
      </c>
      <c r="I20" s="7">
        <v>7</v>
      </c>
      <c r="J20" s="7">
        <f t="shared" si="0"/>
        <v>9.75</v>
      </c>
      <c r="K20" s="7">
        <f>RANK(J20,J:J,1)</f>
        <v>10</v>
      </c>
      <c r="L20" s="8">
        <f t="shared" si="1"/>
        <v>0.5</v>
      </c>
      <c r="M20" s="7" t="str">
        <f t="shared" si="2"/>
        <v>良好</v>
      </c>
    </row>
    <row r="21" spans="1:13">
      <c r="A21" s="9" t="s">
        <v>404</v>
      </c>
      <c r="B21" s="5" t="s">
        <v>361</v>
      </c>
      <c r="C21" s="5" t="s">
        <v>385</v>
      </c>
      <c r="D21" s="6">
        <v>20</v>
      </c>
      <c r="E21" s="6">
        <v>1</v>
      </c>
      <c r="F21" s="6">
        <f>RANK(E21,E:E,0)</f>
        <v>6</v>
      </c>
      <c r="G21" s="7">
        <v>8.49909</v>
      </c>
      <c r="H21" s="7">
        <f>RANK(G21,G:G,0)</f>
        <v>11</v>
      </c>
      <c r="I21" s="7">
        <v>4</v>
      </c>
      <c r="J21" s="7">
        <f t="shared" si="0"/>
        <v>6.05</v>
      </c>
      <c r="K21" s="7">
        <f>RANK(J21,J:J,1)</f>
        <v>5</v>
      </c>
      <c r="L21" s="8">
        <f t="shared" si="1"/>
        <v>0.25</v>
      </c>
      <c r="M21" s="7" t="str">
        <f t="shared" si="2"/>
        <v>良好</v>
      </c>
    </row>
  </sheetData>
  <autoFilter ref="A1:M21">
    <sortState ref="A1:M21">
      <sortCondition ref="C1:C1645"/>
    </sortState>
    <extLst/>
  </autoFilter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405</v>
      </c>
      <c r="B2" s="5" t="s">
        <v>406</v>
      </c>
      <c r="C2" s="5" t="s">
        <v>407</v>
      </c>
      <c r="D2" s="6">
        <v>26</v>
      </c>
      <c r="E2" s="6">
        <v>2</v>
      </c>
      <c r="F2" s="6">
        <f>RANK(E2,E:E,0)</f>
        <v>8</v>
      </c>
      <c r="G2" s="7">
        <v>8.50909</v>
      </c>
      <c r="H2" s="7">
        <f>RANK(G2,G:G,0)</f>
        <v>25</v>
      </c>
      <c r="I2" s="7">
        <v>24</v>
      </c>
      <c r="J2" s="7">
        <f t="shared" ref="J2:J27" si="0">F2*0.5+H2*0.15+I2*0.35</f>
        <v>16.15</v>
      </c>
      <c r="K2" s="7">
        <f>RANK(J2,J:J,1)</f>
        <v>18</v>
      </c>
      <c r="L2" s="8">
        <f t="shared" ref="L2:L27" si="1">K2/D2</f>
        <v>0.692307692307692</v>
      </c>
      <c r="M2" s="7" t="str">
        <f t="shared" ref="M2:M27" si="2">IF(L2&lt;=0.2,"优秀",IF(L2&lt;=0.5,"良好","合格"))</f>
        <v>合格</v>
      </c>
    </row>
    <row r="3" spans="1:13">
      <c r="A3" s="9" t="s">
        <v>408</v>
      </c>
      <c r="B3" s="5" t="s">
        <v>406</v>
      </c>
      <c r="C3" s="5" t="s">
        <v>407</v>
      </c>
      <c r="D3" s="6">
        <v>26</v>
      </c>
      <c r="E3" s="6">
        <v>0.5</v>
      </c>
      <c r="F3" s="6">
        <f>RANK(E3,E:E,0)</f>
        <v>20</v>
      </c>
      <c r="G3" s="7">
        <v>9.40455</v>
      </c>
      <c r="H3" s="7">
        <f>RANK(G3,G:G,0)</f>
        <v>16</v>
      </c>
      <c r="I3" s="7">
        <v>18</v>
      </c>
      <c r="J3" s="7">
        <f t="shared" si="0"/>
        <v>18.7</v>
      </c>
      <c r="K3" s="7">
        <f>RANK(J3,J:J,1)</f>
        <v>24</v>
      </c>
      <c r="L3" s="8">
        <f t="shared" si="1"/>
        <v>0.923076923076923</v>
      </c>
      <c r="M3" s="7" t="str">
        <f t="shared" si="2"/>
        <v>合格</v>
      </c>
    </row>
    <row r="4" spans="1:13">
      <c r="A4" s="9" t="s">
        <v>409</v>
      </c>
      <c r="B4" s="5" t="s">
        <v>406</v>
      </c>
      <c r="C4" s="5" t="s">
        <v>407</v>
      </c>
      <c r="D4" s="6">
        <v>26</v>
      </c>
      <c r="E4" s="6">
        <v>0</v>
      </c>
      <c r="F4" s="6">
        <f>RANK(E4,E:E,0)</f>
        <v>23</v>
      </c>
      <c r="G4" s="7">
        <v>9.80909</v>
      </c>
      <c r="H4" s="7">
        <f>RANK(G4,G:G,0)</f>
        <v>12</v>
      </c>
      <c r="I4" s="7">
        <v>7</v>
      </c>
      <c r="J4" s="7">
        <f t="shared" si="0"/>
        <v>15.75</v>
      </c>
      <c r="K4" s="7">
        <f>RANK(J4,J:J,1)</f>
        <v>17</v>
      </c>
      <c r="L4" s="8">
        <f t="shared" si="1"/>
        <v>0.653846153846154</v>
      </c>
      <c r="M4" s="7" t="str">
        <f t="shared" si="2"/>
        <v>合格</v>
      </c>
    </row>
    <row r="5" spans="1:13">
      <c r="A5" s="9" t="s">
        <v>410</v>
      </c>
      <c r="B5" s="5" t="s">
        <v>406</v>
      </c>
      <c r="C5" s="5" t="s">
        <v>407</v>
      </c>
      <c r="D5" s="6">
        <v>26</v>
      </c>
      <c r="E5" s="6">
        <v>3</v>
      </c>
      <c r="F5" s="6">
        <f>RANK(E5,E:E,0)</f>
        <v>5</v>
      </c>
      <c r="G5" s="7">
        <v>9.64773</v>
      </c>
      <c r="H5" s="7">
        <f>RANK(G5,G:G,0)</f>
        <v>14</v>
      </c>
      <c r="I5" s="7">
        <v>3</v>
      </c>
      <c r="J5" s="7">
        <f t="shared" si="0"/>
        <v>5.65</v>
      </c>
      <c r="K5" s="7">
        <f>RANK(J5,J:J,1)</f>
        <v>5</v>
      </c>
      <c r="L5" s="8">
        <f t="shared" si="1"/>
        <v>0.192307692307692</v>
      </c>
      <c r="M5" s="7" t="str">
        <f t="shared" si="2"/>
        <v>优秀</v>
      </c>
    </row>
    <row r="6" spans="1:13">
      <c r="A6" s="9" t="s">
        <v>411</v>
      </c>
      <c r="B6" s="5" t="s">
        <v>406</v>
      </c>
      <c r="C6" s="5" t="s">
        <v>407</v>
      </c>
      <c r="D6" s="6">
        <v>26</v>
      </c>
      <c r="E6" s="6">
        <v>2</v>
      </c>
      <c r="F6" s="6">
        <f>RANK(E6,E:E,0)</f>
        <v>8</v>
      </c>
      <c r="G6" s="7">
        <v>9.15909</v>
      </c>
      <c r="H6" s="7">
        <f>RANK(G6,G:G,0)</f>
        <v>19</v>
      </c>
      <c r="I6" s="7">
        <v>1</v>
      </c>
      <c r="J6" s="7">
        <f t="shared" si="0"/>
        <v>7.2</v>
      </c>
      <c r="K6" s="7">
        <f>RANK(J6,J:J,1)</f>
        <v>6</v>
      </c>
      <c r="L6" s="8">
        <f t="shared" si="1"/>
        <v>0.230769230769231</v>
      </c>
      <c r="M6" s="7" t="str">
        <f t="shared" si="2"/>
        <v>良好</v>
      </c>
    </row>
    <row r="7" spans="1:13">
      <c r="A7" s="9" t="s">
        <v>412</v>
      </c>
      <c r="B7" s="5" t="s">
        <v>406</v>
      </c>
      <c r="C7" s="5" t="s">
        <v>407</v>
      </c>
      <c r="D7" s="6">
        <v>26</v>
      </c>
      <c r="E7" s="6">
        <v>1.5</v>
      </c>
      <c r="F7" s="6">
        <f>RANK(E7,E:E,0)</f>
        <v>11</v>
      </c>
      <c r="G7" s="7">
        <v>9</v>
      </c>
      <c r="H7" s="7">
        <f>RANK(G7,G:G,0)</f>
        <v>22</v>
      </c>
      <c r="I7" s="7">
        <v>15</v>
      </c>
      <c r="J7" s="7">
        <f t="shared" si="0"/>
        <v>14.05</v>
      </c>
      <c r="K7" s="7">
        <f>RANK(J7,J:J,1)</f>
        <v>13</v>
      </c>
      <c r="L7" s="8">
        <f t="shared" si="1"/>
        <v>0.5</v>
      </c>
      <c r="M7" s="7" t="str">
        <f t="shared" si="2"/>
        <v>良好</v>
      </c>
    </row>
    <row r="8" spans="1:13">
      <c r="A8" s="9" t="s">
        <v>413</v>
      </c>
      <c r="B8" s="5" t="s">
        <v>406</v>
      </c>
      <c r="C8" s="5" t="s">
        <v>407</v>
      </c>
      <c r="D8" s="6">
        <v>26</v>
      </c>
      <c r="E8" s="6">
        <v>2</v>
      </c>
      <c r="F8" s="6">
        <f>RANK(E8,E:E,0)</f>
        <v>8</v>
      </c>
      <c r="G8" s="7">
        <v>9.44805</v>
      </c>
      <c r="H8" s="7">
        <f>RANK(G8,G:G,0)</f>
        <v>15</v>
      </c>
      <c r="I8" s="7">
        <v>26</v>
      </c>
      <c r="J8" s="7">
        <f t="shared" si="0"/>
        <v>15.35</v>
      </c>
      <c r="K8" s="7">
        <f>RANK(J8,J:J,1)</f>
        <v>15</v>
      </c>
      <c r="L8" s="8">
        <f t="shared" si="1"/>
        <v>0.576923076923077</v>
      </c>
      <c r="M8" s="7" t="str">
        <f t="shared" si="2"/>
        <v>合格</v>
      </c>
    </row>
    <row r="9" spans="1:13">
      <c r="A9" s="9" t="s">
        <v>414</v>
      </c>
      <c r="B9" s="5" t="s">
        <v>406</v>
      </c>
      <c r="C9" s="5" t="s">
        <v>407</v>
      </c>
      <c r="D9" s="6">
        <v>26</v>
      </c>
      <c r="E9" s="6">
        <v>2.5</v>
      </c>
      <c r="F9" s="6">
        <f>RANK(E9,E:E,0)</f>
        <v>7</v>
      </c>
      <c r="G9" s="7">
        <v>10</v>
      </c>
      <c r="H9" s="7">
        <f>RANK(G9,G:G,0)</f>
        <v>1</v>
      </c>
      <c r="I9" s="7">
        <v>2</v>
      </c>
      <c r="J9" s="7">
        <f t="shared" si="0"/>
        <v>4.35</v>
      </c>
      <c r="K9" s="7">
        <f>RANK(J9,J:J,1)</f>
        <v>2</v>
      </c>
      <c r="L9" s="8">
        <f t="shared" si="1"/>
        <v>0.0769230769230769</v>
      </c>
      <c r="M9" s="7" t="str">
        <f t="shared" si="2"/>
        <v>优秀</v>
      </c>
    </row>
    <row r="10" spans="1:13">
      <c r="A10" s="9" t="s">
        <v>415</v>
      </c>
      <c r="B10" s="5" t="s">
        <v>406</v>
      </c>
      <c r="C10" s="5" t="s">
        <v>407</v>
      </c>
      <c r="D10" s="6">
        <v>26</v>
      </c>
      <c r="E10" s="6">
        <v>1</v>
      </c>
      <c r="F10" s="6">
        <f>RANK(E10,E:E,0)</f>
        <v>16</v>
      </c>
      <c r="G10" s="7">
        <v>8.58409</v>
      </c>
      <c r="H10" s="7">
        <f>RANK(G10,G:G,0)</f>
        <v>24</v>
      </c>
      <c r="I10" s="7">
        <v>16</v>
      </c>
      <c r="J10" s="7">
        <f t="shared" si="0"/>
        <v>17.2</v>
      </c>
      <c r="K10" s="7">
        <f>RANK(J10,J:J,1)</f>
        <v>21</v>
      </c>
      <c r="L10" s="8">
        <f t="shared" si="1"/>
        <v>0.807692307692308</v>
      </c>
      <c r="M10" s="7" t="str">
        <f t="shared" si="2"/>
        <v>合格</v>
      </c>
    </row>
    <row r="11" spans="1:13">
      <c r="A11" s="9" t="s">
        <v>416</v>
      </c>
      <c r="B11" s="5" t="s">
        <v>406</v>
      </c>
      <c r="C11" s="5" t="s">
        <v>407</v>
      </c>
      <c r="D11" s="6">
        <v>26</v>
      </c>
      <c r="E11" s="6">
        <v>1</v>
      </c>
      <c r="F11" s="6">
        <f>RANK(E11,E:E,0)</f>
        <v>16</v>
      </c>
      <c r="G11" s="7">
        <v>9.85065</v>
      </c>
      <c r="H11" s="7">
        <f>RANK(G11,G:G,0)</f>
        <v>7</v>
      </c>
      <c r="I11" s="7">
        <v>22</v>
      </c>
      <c r="J11" s="7">
        <f t="shared" si="0"/>
        <v>16.75</v>
      </c>
      <c r="K11" s="7">
        <f>RANK(J11,J:J,1)</f>
        <v>19</v>
      </c>
      <c r="L11" s="8">
        <f t="shared" si="1"/>
        <v>0.730769230769231</v>
      </c>
      <c r="M11" s="7" t="str">
        <f t="shared" si="2"/>
        <v>合格</v>
      </c>
    </row>
    <row r="12" spans="1:13">
      <c r="A12" s="9" t="s">
        <v>417</v>
      </c>
      <c r="B12" s="5" t="s">
        <v>406</v>
      </c>
      <c r="C12" s="5" t="s">
        <v>407</v>
      </c>
      <c r="D12" s="6">
        <v>26</v>
      </c>
      <c r="E12" s="6">
        <v>0</v>
      </c>
      <c r="F12" s="6">
        <f>RANK(E12,E:E,0)</f>
        <v>23</v>
      </c>
      <c r="G12" s="7">
        <v>9.83636</v>
      </c>
      <c r="H12" s="7">
        <f>RANK(G12,G:G,0)</f>
        <v>10</v>
      </c>
      <c r="I12" s="7">
        <v>20</v>
      </c>
      <c r="J12" s="7">
        <f t="shared" si="0"/>
        <v>20</v>
      </c>
      <c r="K12" s="7">
        <f>RANK(J12,J:J,1)</f>
        <v>25</v>
      </c>
      <c r="L12" s="8">
        <f t="shared" si="1"/>
        <v>0.961538461538462</v>
      </c>
      <c r="M12" s="7" t="str">
        <f t="shared" si="2"/>
        <v>合格</v>
      </c>
    </row>
    <row r="13" spans="1:13">
      <c r="A13" s="9" t="s">
        <v>418</v>
      </c>
      <c r="B13" s="5" t="s">
        <v>406</v>
      </c>
      <c r="C13" s="5" t="s">
        <v>407</v>
      </c>
      <c r="D13" s="6">
        <v>26</v>
      </c>
      <c r="E13" s="6">
        <v>1.5</v>
      </c>
      <c r="F13" s="6">
        <f>RANK(E13,E:E,0)</f>
        <v>11</v>
      </c>
      <c r="G13" s="7">
        <v>9.02273</v>
      </c>
      <c r="H13" s="7">
        <f>RANK(G13,G:G,0)</f>
        <v>20</v>
      </c>
      <c r="I13" s="7">
        <v>10</v>
      </c>
      <c r="J13" s="7">
        <f t="shared" si="0"/>
        <v>12</v>
      </c>
      <c r="K13" s="7">
        <f>RANK(J13,J:J,1)</f>
        <v>10</v>
      </c>
      <c r="L13" s="8">
        <f t="shared" si="1"/>
        <v>0.384615384615385</v>
      </c>
      <c r="M13" s="7" t="str">
        <f t="shared" si="2"/>
        <v>良好</v>
      </c>
    </row>
    <row r="14" spans="1:13">
      <c r="A14" s="9" t="s">
        <v>419</v>
      </c>
      <c r="B14" s="5" t="s">
        <v>406</v>
      </c>
      <c r="C14" s="5" t="s">
        <v>407</v>
      </c>
      <c r="D14" s="6">
        <v>26</v>
      </c>
      <c r="E14" s="6">
        <v>0</v>
      </c>
      <c r="F14" s="6">
        <f>RANK(E14,E:E,0)</f>
        <v>23</v>
      </c>
      <c r="G14" s="7">
        <v>9.84455</v>
      </c>
      <c r="H14" s="7">
        <f>RANK(G14,G:G,0)</f>
        <v>8</v>
      </c>
      <c r="I14" s="7">
        <v>12</v>
      </c>
      <c r="J14" s="7">
        <f t="shared" si="0"/>
        <v>16.9</v>
      </c>
      <c r="K14" s="7">
        <f>RANK(J14,J:J,1)</f>
        <v>20</v>
      </c>
      <c r="L14" s="8">
        <f t="shared" si="1"/>
        <v>0.769230769230769</v>
      </c>
      <c r="M14" s="7" t="str">
        <f t="shared" si="2"/>
        <v>合格</v>
      </c>
    </row>
    <row r="15" spans="1:13">
      <c r="A15" s="9" t="s">
        <v>420</v>
      </c>
      <c r="B15" s="5" t="s">
        <v>406</v>
      </c>
      <c r="C15" s="5" t="s">
        <v>407</v>
      </c>
      <c r="D15" s="6">
        <v>26</v>
      </c>
      <c r="E15" s="6">
        <v>3</v>
      </c>
      <c r="F15" s="6">
        <f>RANK(E15,E:E,0)</f>
        <v>5</v>
      </c>
      <c r="G15" s="7">
        <v>9.78091</v>
      </c>
      <c r="H15" s="7">
        <f>RANK(G15,G:G,0)</f>
        <v>13</v>
      </c>
      <c r="I15" s="7">
        <v>23</v>
      </c>
      <c r="J15" s="7">
        <f t="shared" si="0"/>
        <v>12.5</v>
      </c>
      <c r="K15" s="7">
        <f>RANK(J15,J:J,1)</f>
        <v>11</v>
      </c>
      <c r="L15" s="8">
        <f t="shared" si="1"/>
        <v>0.423076923076923</v>
      </c>
      <c r="M15" s="7" t="str">
        <f t="shared" si="2"/>
        <v>良好</v>
      </c>
    </row>
    <row r="16" spans="1:13">
      <c r="A16" s="9" t="s">
        <v>421</v>
      </c>
      <c r="B16" s="5" t="s">
        <v>406</v>
      </c>
      <c r="C16" s="5" t="s">
        <v>407</v>
      </c>
      <c r="D16" s="6">
        <v>26</v>
      </c>
      <c r="E16" s="6">
        <v>1.5</v>
      </c>
      <c r="F16" s="6">
        <f>RANK(E16,E:E,0)</f>
        <v>11</v>
      </c>
      <c r="G16" s="7">
        <v>9.02078</v>
      </c>
      <c r="H16" s="7">
        <f>RANK(G16,G:G,0)</f>
        <v>21</v>
      </c>
      <c r="I16" s="7">
        <v>9</v>
      </c>
      <c r="J16" s="7">
        <f t="shared" si="0"/>
        <v>11.8</v>
      </c>
      <c r="K16" s="7">
        <f>RANK(J16,J:J,1)</f>
        <v>9</v>
      </c>
      <c r="L16" s="8">
        <f t="shared" si="1"/>
        <v>0.346153846153846</v>
      </c>
      <c r="M16" s="7" t="str">
        <f t="shared" si="2"/>
        <v>良好</v>
      </c>
    </row>
    <row r="17" spans="1:13">
      <c r="A17" s="9" t="s">
        <v>422</v>
      </c>
      <c r="B17" s="5" t="s">
        <v>406</v>
      </c>
      <c r="C17" s="5" t="s">
        <v>407</v>
      </c>
      <c r="D17" s="6">
        <v>26</v>
      </c>
      <c r="E17" s="6">
        <v>1.5</v>
      </c>
      <c r="F17" s="6">
        <f>RANK(E17,E:E,0)</f>
        <v>11</v>
      </c>
      <c r="G17" s="7">
        <v>9.20909</v>
      </c>
      <c r="H17" s="7">
        <f>RANK(G17,G:G,0)</f>
        <v>18</v>
      </c>
      <c r="I17" s="7">
        <v>6</v>
      </c>
      <c r="J17" s="7">
        <f t="shared" si="0"/>
        <v>10.3</v>
      </c>
      <c r="K17" s="7">
        <f>RANK(J17,J:J,1)</f>
        <v>8</v>
      </c>
      <c r="L17" s="8">
        <f t="shared" si="1"/>
        <v>0.307692307692308</v>
      </c>
      <c r="M17" s="7" t="str">
        <f t="shared" si="2"/>
        <v>良好</v>
      </c>
    </row>
    <row r="18" spans="1:13">
      <c r="A18" s="9" t="s">
        <v>423</v>
      </c>
      <c r="B18" s="5" t="s">
        <v>406</v>
      </c>
      <c r="C18" s="5" t="s">
        <v>407</v>
      </c>
      <c r="D18" s="6">
        <v>26</v>
      </c>
      <c r="E18" s="6">
        <v>4.5</v>
      </c>
      <c r="F18" s="6">
        <f>RANK(E18,E:E,0)</f>
        <v>4</v>
      </c>
      <c r="G18" s="7">
        <v>9.90455</v>
      </c>
      <c r="H18" s="7">
        <f>RANK(G18,G:G,0)</f>
        <v>5</v>
      </c>
      <c r="I18" s="7">
        <v>13</v>
      </c>
      <c r="J18" s="7">
        <f t="shared" si="0"/>
        <v>7.3</v>
      </c>
      <c r="K18" s="7">
        <f>RANK(J18,J:J,1)</f>
        <v>7</v>
      </c>
      <c r="L18" s="8">
        <f t="shared" si="1"/>
        <v>0.269230769230769</v>
      </c>
      <c r="M18" s="7" t="str">
        <f t="shared" si="2"/>
        <v>良好</v>
      </c>
    </row>
    <row r="19" spans="1:13">
      <c r="A19" s="9" t="s">
        <v>424</v>
      </c>
      <c r="B19" s="5" t="s">
        <v>406</v>
      </c>
      <c r="C19" s="5" t="s">
        <v>407</v>
      </c>
      <c r="D19" s="6">
        <v>26</v>
      </c>
      <c r="E19" s="6">
        <v>1</v>
      </c>
      <c r="F19" s="6">
        <f>RANK(E19,E:E,0)</f>
        <v>16</v>
      </c>
      <c r="G19" s="7">
        <v>10</v>
      </c>
      <c r="H19" s="7">
        <f>RANK(G19,G:G,0)</f>
        <v>1</v>
      </c>
      <c r="I19" s="7">
        <v>21</v>
      </c>
      <c r="J19" s="7">
        <f t="shared" si="0"/>
        <v>15.5</v>
      </c>
      <c r="K19" s="7">
        <f>RANK(J19,J:J,1)</f>
        <v>16</v>
      </c>
      <c r="L19" s="8">
        <f t="shared" si="1"/>
        <v>0.615384615384615</v>
      </c>
      <c r="M19" s="7" t="str">
        <f t="shared" si="2"/>
        <v>合格</v>
      </c>
    </row>
    <row r="20" spans="1:13">
      <c r="A20" s="9" t="s">
        <v>425</v>
      </c>
      <c r="B20" s="5" t="s">
        <v>406</v>
      </c>
      <c r="C20" s="5" t="s">
        <v>407</v>
      </c>
      <c r="D20" s="6">
        <v>26</v>
      </c>
      <c r="E20" s="6">
        <v>6.5</v>
      </c>
      <c r="F20" s="6">
        <f>RANK(E20,E:E,0)</f>
        <v>3</v>
      </c>
      <c r="G20" s="7">
        <v>9.965</v>
      </c>
      <c r="H20" s="7">
        <f>RANK(G20,G:G,0)</f>
        <v>4</v>
      </c>
      <c r="I20" s="7">
        <v>4</v>
      </c>
      <c r="J20" s="7">
        <f t="shared" si="0"/>
        <v>3.5</v>
      </c>
      <c r="K20" s="7">
        <f>RANK(J20,J:J,1)</f>
        <v>1</v>
      </c>
      <c r="L20" s="8">
        <f t="shared" si="1"/>
        <v>0.0384615384615385</v>
      </c>
      <c r="M20" s="7" t="str">
        <f t="shared" si="2"/>
        <v>优秀</v>
      </c>
    </row>
    <row r="21" spans="1:13">
      <c r="A21" s="9" t="s">
        <v>426</v>
      </c>
      <c r="B21" s="5" t="s">
        <v>406</v>
      </c>
      <c r="C21" s="5" t="s">
        <v>407</v>
      </c>
      <c r="D21" s="6">
        <v>26</v>
      </c>
      <c r="E21" s="6">
        <v>0.5</v>
      </c>
      <c r="F21" s="6">
        <f>RANK(E21,E:E,0)</f>
        <v>20</v>
      </c>
      <c r="G21" s="7">
        <v>8.62727</v>
      </c>
      <c r="H21" s="7">
        <f>RANK(G21,G:G,0)</f>
        <v>23</v>
      </c>
      <c r="I21" s="7">
        <v>25</v>
      </c>
      <c r="J21" s="7">
        <f t="shared" si="0"/>
        <v>22.2</v>
      </c>
      <c r="K21" s="7">
        <f>RANK(J21,J:J,1)</f>
        <v>26</v>
      </c>
      <c r="L21" s="8">
        <f t="shared" si="1"/>
        <v>1</v>
      </c>
      <c r="M21" s="7" t="str">
        <f t="shared" si="2"/>
        <v>合格</v>
      </c>
    </row>
    <row r="22" spans="1:13">
      <c r="A22" s="9" t="s">
        <v>427</v>
      </c>
      <c r="B22" s="5" t="s">
        <v>406</v>
      </c>
      <c r="C22" s="5" t="s">
        <v>407</v>
      </c>
      <c r="D22" s="6">
        <v>26</v>
      </c>
      <c r="E22" s="6">
        <v>0.5</v>
      </c>
      <c r="F22" s="6">
        <f>RANK(E22,E:E,0)</f>
        <v>20</v>
      </c>
      <c r="G22" s="7">
        <v>9.87273</v>
      </c>
      <c r="H22" s="7">
        <f>RANK(G22,G:G,0)</f>
        <v>6</v>
      </c>
      <c r="I22" s="7">
        <v>19</v>
      </c>
      <c r="J22" s="7">
        <f t="shared" si="0"/>
        <v>17.55</v>
      </c>
      <c r="K22" s="7">
        <f>RANK(J22,J:J,1)</f>
        <v>22</v>
      </c>
      <c r="L22" s="8">
        <f t="shared" si="1"/>
        <v>0.846153846153846</v>
      </c>
      <c r="M22" s="7" t="str">
        <f t="shared" si="2"/>
        <v>合格</v>
      </c>
    </row>
    <row r="23" spans="1:13">
      <c r="A23" s="9" t="s">
        <v>428</v>
      </c>
      <c r="B23" s="5" t="s">
        <v>406</v>
      </c>
      <c r="C23" s="5" t="s">
        <v>407</v>
      </c>
      <c r="D23" s="6">
        <v>26</v>
      </c>
      <c r="E23" s="6">
        <v>1</v>
      </c>
      <c r="F23" s="6">
        <f>RANK(E23,E:E,0)</f>
        <v>16</v>
      </c>
      <c r="G23" s="7">
        <v>8.50546</v>
      </c>
      <c r="H23" s="7">
        <f>RANK(G23,G:G,0)</f>
        <v>26</v>
      </c>
      <c r="I23" s="7">
        <v>17</v>
      </c>
      <c r="J23" s="7">
        <f t="shared" si="0"/>
        <v>17.85</v>
      </c>
      <c r="K23" s="7">
        <f>RANK(J23,J:J,1)</f>
        <v>23</v>
      </c>
      <c r="L23" s="8">
        <f t="shared" si="1"/>
        <v>0.884615384615385</v>
      </c>
      <c r="M23" s="7" t="str">
        <f t="shared" si="2"/>
        <v>合格</v>
      </c>
    </row>
    <row r="24" spans="1:13">
      <c r="A24" s="9" t="s">
        <v>429</v>
      </c>
      <c r="B24" s="5" t="s">
        <v>406</v>
      </c>
      <c r="C24" s="5" t="s">
        <v>407</v>
      </c>
      <c r="D24" s="6">
        <v>26</v>
      </c>
      <c r="E24" s="6">
        <v>0</v>
      </c>
      <c r="F24" s="6">
        <f>RANK(E24,E:E,0)</f>
        <v>23</v>
      </c>
      <c r="G24" s="7">
        <v>9.82955</v>
      </c>
      <c r="H24" s="7">
        <f>RANK(G24,G:G,0)</f>
        <v>11</v>
      </c>
      <c r="I24" s="7">
        <v>5</v>
      </c>
      <c r="J24" s="7">
        <f t="shared" si="0"/>
        <v>14.9</v>
      </c>
      <c r="K24" s="7">
        <f>RANK(J24,J:J,1)</f>
        <v>14</v>
      </c>
      <c r="L24" s="8">
        <f t="shared" si="1"/>
        <v>0.538461538461538</v>
      </c>
      <c r="M24" s="7" t="str">
        <f t="shared" si="2"/>
        <v>合格</v>
      </c>
    </row>
    <row r="25" spans="1:13">
      <c r="A25" s="9" t="s">
        <v>430</v>
      </c>
      <c r="B25" s="5" t="s">
        <v>406</v>
      </c>
      <c r="C25" s="5" t="s">
        <v>407</v>
      </c>
      <c r="D25" s="6">
        <v>26</v>
      </c>
      <c r="E25" s="6">
        <v>13</v>
      </c>
      <c r="F25" s="6">
        <f>RANK(E25,E:E,0)</f>
        <v>1</v>
      </c>
      <c r="G25" s="7">
        <v>10</v>
      </c>
      <c r="H25" s="7">
        <f>RANK(G25,G:G,0)</f>
        <v>1</v>
      </c>
      <c r="I25" s="7">
        <v>11</v>
      </c>
      <c r="J25" s="7">
        <f t="shared" si="0"/>
        <v>4.5</v>
      </c>
      <c r="K25" s="7">
        <f>RANK(J25,J:J,1)</f>
        <v>3</v>
      </c>
      <c r="L25" s="8">
        <f t="shared" si="1"/>
        <v>0.115384615384615</v>
      </c>
      <c r="M25" s="7" t="str">
        <f t="shared" si="2"/>
        <v>优秀</v>
      </c>
    </row>
    <row r="26" spans="1:13">
      <c r="A26" s="9" t="s">
        <v>431</v>
      </c>
      <c r="B26" s="5" t="s">
        <v>406</v>
      </c>
      <c r="C26" s="5" t="s">
        <v>407</v>
      </c>
      <c r="D26" s="6">
        <v>26</v>
      </c>
      <c r="E26" s="6">
        <v>1.5</v>
      </c>
      <c r="F26" s="6">
        <f>RANK(E26,E:E,0)</f>
        <v>11</v>
      </c>
      <c r="G26" s="7">
        <v>9.22636</v>
      </c>
      <c r="H26" s="7">
        <f>RANK(G26,G:G,0)</f>
        <v>17</v>
      </c>
      <c r="I26" s="7">
        <v>14</v>
      </c>
      <c r="J26" s="7">
        <f t="shared" si="0"/>
        <v>12.95</v>
      </c>
      <c r="K26" s="7">
        <f>RANK(J26,J:J,1)</f>
        <v>12</v>
      </c>
      <c r="L26" s="8">
        <f t="shared" si="1"/>
        <v>0.461538461538462</v>
      </c>
      <c r="M26" s="7" t="str">
        <f t="shared" si="2"/>
        <v>良好</v>
      </c>
    </row>
    <row r="27" spans="1:13">
      <c r="A27" s="9" t="s">
        <v>432</v>
      </c>
      <c r="B27" s="5" t="s">
        <v>406</v>
      </c>
      <c r="C27" s="5" t="s">
        <v>407</v>
      </c>
      <c r="D27" s="6">
        <v>26</v>
      </c>
      <c r="E27" s="6">
        <v>7</v>
      </c>
      <c r="F27" s="6">
        <f>RANK(E27,E:E,0)</f>
        <v>2</v>
      </c>
      <c r="G27" s="7">
        <v>9.84091</v>
      </c>
      <c r="H27" s="7">
        <f>RANK(G27,G:G,0)</f>
        <v>9</v>
      </c>
      <c r="I27" s="7">
        <v>8</v>
      </c>
      <c r="J27" s="7">
        <f t="shared" si="0"/>
        <v>5.15</v>
      </c>
      <c r="K27" s="7">
        <f>RANK(J27,J:J,1)</f>
        <v>4</v>
      </c>
      <c r="L27" s="8">
        <f t="shared" si="1"/>
        <v>0.153846153846154</v>
      </c>
      <c r="M27" s="7" t="str">
        <f t="shared" si="2"/>
        <v>优秀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433</v>
      </c>
      <c r="B2" s="5" t="s">
        <v>406</v>
      </c>
      <c r="C2" s="5" t="s">
        <v>434</v>
      </c>
      <c r="D2" s="6">
        <v>24</v>
      </c>
      <c r="E2" s="6">
        <v>2</v>
      </c>
      <c r="F2" s="6">
        <f>RANK(E2,E:E,0)</f>
        <v>3</v>
      </c>
      <c r="G2" s="7">
        <v>9.28636</v>
      </c>
      <c r="H2" s="7">
        <f>RANK(G2,G:G,0)</f>
        <v>14</v>
      </c>
      <c r="I2" s="7">
        <v>6</v>
      </c>
      <c r="J2" s="7">
        <f t="shared" ref="J2:J25" si="0">F2*0.5+H2*0.15+I2*0.35</f>
        <v>5.7</v>
      </c>
      <c r="K2" s="7">
        <f>RANK(J2,J:J,1)</f>
        <v>6</v>
      </c>
      <c r="L2" s="8">
        <f t="shared" ref="L2:L25" si="1">K2/D2</f>
        <v>0.25</v>
      </c>
      <c r="M2" s="7" t="str">
        <f t="shared" ref="M2:M25" si="2">IF(L2&lt;=0.2,"优秀",IF(L2&lt;=0.5,"良好","合格"))</f>
        <v>良好</v>
      </c>
    </row>
    <row r="3" spans="1:13">
      <c r="A3" s="9" t="s">
        <v>435</v>
      </c>
      <c r="B3" s="5" t="s">
        <v>406</v>
      </c>
      <c r="C3" s="5" t="s">
        <v>434</v>
      </c>
      <c r="D3" s="6">
        <v>24</v>
      </c>
      <c r="E3" s="6">
        <v>0</v>
      </c>
      <c r="F3" s="6">
        <f>RANK(E3,E:E,0)</f>
        <v>16</v>
      </c>
      <c r="G3" s="7">
        <v>9.74545</v>
      </c>
      <c r="H3" s="7">
        <f>RANK(G3,G:G,0)</f>
        <v>5</v>
      </c>
      <c r="I3" s="7">
        <v>10</v>
      </c>
      <c r="J3" s="7">
        <f t="shared" si="0"/>
        <v>12.25</v>
      </c>
      <c r="K3" s="7">
        <f>RANK(J3,J:J,1)</f>
        <v>14</v>
      </c>
      <c r="L3" s="8">
        <f t="shared" si="1"/>
        <v>0.583333333333333</v>
      </c>
      <c r="M3" s="7" t="str">
        <f t="shared" si="2"/>
        <v>合格</v>
      </c>
    </row>
    <row r="4" spans="1:13">
      <c r="A4" s="9" t="s">
        <v>436</v>
      </c>
      <c r="B4" s="5" t="s">
        <v>406</v>
      </c>
      <c r="C4" s="5" t="s">
        <v>434</v>
      </c>
      <c r="D4" s="6">
        <v>24</v>
      </c>
      <c r="E4" s="6">
        <v>1</v>
      </c>
      <c r="F4" s="6">
        <f>RANK(E4,E:E,0)</f>
        <v>7</v>
      </c>
      <c r="G4" s="7">
        <v>9.95</v>
      </c>
      <c r="H4" s="7">
        <f>RANK(G4,G:G,0)</f>
        <v>2</v>
      </c>
      <c r="I4" s="7">
        <v>3</v>
      </c>
      <c r="J4" s="7">
        <f t="shared" si="0"/>
        <v>4.85</v>
      </c>
      <c r="K4" s="7">
        <f>RANK(J4,J:J,1)</f>
        <v>3</v>
      </c>
      <c r="L4" s="8">
        <f t="shared" si="1"/>
        <v>0.125</v>
      </c>
      <c r="M4" s="7" t="str">
        <f t="shared" si="2"/>
        <v>优秀</v>
      </c>
    </row>
    <row r="5" spans="1:13">
      <c r="A5" s="9" t="s">
        <v>437</v>
      </c>
      <c r="B5" s="5" t="s">
        <v>406</v>
      </c>
      <c r="C5" s="5" t="s">
        <v>434</v>
      </c>
      <c r="D5" s="6">
        <v>24</v>
      </c>
      <c r="E5" s="6">
        <v>0.5</v>
      </c>
      <c r="F5" s="6">
        <f>RANK(E5,E:E,0)</f>
        <v>11</v>
      </c>
      <c r="G5" s="7">
        <v>9.3</v>
      </c>
      <c r="H5" s="7">
        <f>RANK(G5,G:G,0)</f>
        <v>12</v>
      </c>
      <c r="I5" s="7">
        <v>13</v>
      </c>
      <c r="J5" s="7">
        <f t="shared" si="0"/>
        <v>11.85</v>
      </c>
      <c r="K5" s="7">
        <f>RANK(J5,J:J,1)</f>
        <v>13</v>
      </c>
      <c r="L5" s="8">
        <f t="shared" si="1"/>
        <v>0.541666666666667</v>
      </c>
      <c r="M5" s="7" t="str">
        <f t="shared" si="2"/>
        <v>合格</v>
      </c>
    </row>
    <row r="6" spans="1:13">
      <c r="A6" s="9" t="s">
        <v>438</v>
      </c>
      <c r="B6" s="5" t="s">
        <v>406</v>
      </c>
      <c r="C6" s="5" t="s">
        <v>434</v>
      </c>
      <c r="D6" s="6">
        <v>24</v>
      </c>
      <c r="E6" s="6">
        <v>2</v>
      </c>
      <c r="F6" s="6">
        <f>RANK(E6,E:E,0)</f>
        <v>3</v>
      </c>
      <c r="G6" s="7">
        <v>8.89091</v>
      </c>
      <c r="H6" s="7">
        <f>RANK(G6,G:G,0)</f>
        <v>20</v>
      </c>
      <c r="I6" s="7">
        <v>16</v>
      </c>
      <c r="J6" s="7">
        <f t="shared" si="0"/>
        <v>10.1</v>
      </c>
      <c r="K6" s="7">
        <f>RANK(J6,J:J,1)</f>
        <v>8</v>
      </c>
      <c r="L6" s="8">
        <f t="shared" si="1"/>
        <v>0.333333333333333</v>
      </c>
      <c r="M6" s="7" t="str">
        <f t="shared" si="2"/>
        <v>良好</v>
      </c>
    </row>
    <row r="7" spans="1:13">
      <c r="A7" s="9" t="s">
        <v>439</v>
      </c>
      <c r="B7" s="5" t="s">
        <v>406</v>
      </c>
      <c r="C7" s="5" t="s">
        <v>434</v>
      </c>
      <c r="D7" s="6">
        <v>24</v>
      </c>
      <c r="E7" s="6">
        <v>0</v>
      </c>
      <c r="F7" s="6">
        <f>RANK(E7,E:E,0)</f>
        <v>16</v>
      </c>
      <c r="G7" s="7">
        <v>7.79545</v>
      </c>
      <c r="H7" s="7">
        <f>RANK(G7,G:G,0)</f>
        <v>23</v>
      </c>
      <c r="I7" s="7">
        <v>19</v>
      </c>
      <c r="J7" s="7">
        <f t="shared" si="0"/>
        <v>18.1</v>
      </c>
      <c r="K7" s="7">
        <f>RANK(J7,J:J,1)</f>
        <v>23</v>
      </c>
      <c r="L7" s="8">
        <f t="shared" si="1"/>
        <v>0.958333333333333</v>
      </c>
      <c r="M7" s="7" t="str">
        <f t="shared" si="2"/>
        <v>合格</v>
      </c>
    </row>
    <row r="8" spans="1:13">
      <c r="A8" s="9" t="s">
        <v>440</v>
      </c>
      <c r="B8" s="5" t="s">
        <v>406</v>
      </c>
      <c r="C8" s="5" t="s">
        <v>434</v>
      </c>
      <c r="D8" s="6">
        <v>24</v>
      </c>
      <c r="E8" s="6">
        <v>0</v>
      </c>
      <c r="F8" s="6">
        <f>RANK(E8,E:E,0)</f>
        <v>16</v>
      </c>
      <c r="G8" s="7">
        <v>9.59364</v>
      </c>
      <c r="H8" s="7">
        <f>RANK(G8,G:G,0)</f>
        <v>9</v>
      </c>
      <c r="I8" s="7">
        <v>18</v>
      </c>
      <c r="J8" s="7">
        <f t="shared" si="0"/>
        <v>15.65</v>
      </c>
      <c r="K8" s="7">
        <f>RANK(J8,J:J,1)</f>
        <v>20</v>
      </c>
      <c r="L8" s="8">
        <f t="shared" si="1"/>
        <v>0.833333333333333</v>
      </c>
      <c r="M8" s="7" t="str">
        <f t="shared" si="2"/>
        <v>合格</v>
      </c>
    </row>
    <row r="9" spans="1:13">
      <c r="A9" s="9" t="s">
        <v>441</v>
      </c>
      <c r="B9" s="5" t="s">
        <v>406</v>
      </c>
      <c r="C9" s="5" t="s">
        <v>434</v>
      </c>
      <c r="D9" s="6">
        <v>24</v>
      </c>
      <c r="E9" s="6">
        <v>0.5</v>
      </c>
      <c r="F9" s="6">
        <f>RANK(E9,E:E,0)</f>
        <v>11</v>
      </c>
      <c r="G9" s="7">
        <v>6.55455</v>
      </c>
      <c r="H9" s="7">
        <f>RANK(G9,G:G,0)</f>
        <v>24</v>
      </c>
      <c r="I9" s="7">
        <v>23</v>
      </c>
      <c r="J9" s="7">
        <f t="shared" si="0"/>
        <v>17.15</v>
      </c>
      <c r="K9" s="7">
        <f>RANK(J9,J:J,1)</f>
        <v>21</v>
      </c>
      <c r="L9" s="8">
        <f t="shared" si="1"/>
        <v>0.875</v>
      </c>
      <c r="M9" s="7" t="str">
        <f t="shared" si="2"/>
        <v>合格</v>
      </c>
    </row>
    <row r="10" spans="1:13">
      <c r="A10" s="9" t="s">
        <v>442</v>
      </c>
      <c r="B10" s="5" t="s">
        <v>406</v>
      </c>
      <c r="C10" s="5" t="s">
        <v>434</v>
      </c>
      <c r="D10" s="6">
        <v>24</v>
      </c>
      <c r="E10" s="6">
        <v>0.5</v>
      </c>
      <c r="F10" s="6">
        <f>RANK(E10,E:E,0)</f>
        <v>11</v>
      </c>
      <c r="G10" s="7">
        <v>9.42273</v>
      </c>
      <c r="H10" s="7">
        <f>RANK(G10,G:G,0)</f>
        <v>11</v>
      </c>
      <c r="I10" s="7">
        <v>11</v>
      </c>
      <c r="J10" s="7">
        <f t="shared" si="0"/>
        <v>11</v>
      </c>
      <c r="K10" s="7">
        <f>RANK(J10,J:J,1)</f>
        <v>10</v>
      </c>
      <c r="L10" s="8">
        <f t="shared" si="1"/>
        <v>0.416666666666667</v>
      </c>
      <c r="M10" s="7" t="str">
        <f t="shared" si="2"/>
        <v>良好</v>
      </c>
    </row>
    <row r="11" spans="1:13">
      <c r="A11" s="9" t="s">
        <v>443</v>
      </c>
      <c r="B11" s="5" t="s">
        <v>406</v>
      </c>
      <c r="C11" s="5" t="s">
        <v>434</v>
      </c>
      <c r="D11" s="6">
        <v>24</v>
      </c>
      <c r="E11" s="6">
        <v>1.5</v>
      </c>
      <c r="F11" s="6">
        <f>RANK(E11,E:E,0)</f>
        <v>6</v>
      </c>
      <c r="G11" s="7">
        <v>9.2974</v>
      </c>
      <c r="H11" s="7">
        <f>RANK(G11,G:G,0)</f>
        <v>13</v>
      </c>
      <c r="I11" s="7">
        <v>8</v>
      </c>
      <c r="J11" s="7">
        <f t="shared" si="0"/>
        <v>7.75</v>
      </c>
      <c r="K11" s="7">
        <f>RANK(J11,J:J,1)</f>
        <v>7</v>
      </c>
      <c r="L11" s="8">
        <f t="shared" si="1"/>
        <v>0.291666666666667</v>
      </c>
      <c r="M11" s="7" t="str">
        <f t="shared" si="2"/>
        <v>良好</v>
      </c>
    </row>
    <row r="12" spans="1:13">
      <c r="A12" s="9" t="s">
        <v>444</v>
      </c>
      <c r="B12" s="5" t="s">
        <v>406</v>
      </c>
      <c r="C12" s="5" t="s">
        <v>434</v>
      </c>
      <c r="D12" s="6">
        <v>24</v>
      </c>
      <c r="E12" s="6">
        <v>0</v>
      </c>
      <c r="F12" s="6">
        <f>RANK(E12,E:E,0)</f>
        <v>16</v>
      </c>
      <c r="G12" s="7">
        <v>8.56818</v>
      </c>
      <c r="H12" s="7">
        <f>RANK(G12,G:G,0)</f>
        <v>21</v>
      </c>
      <c r="I12" s="7">
        <v>24</v>
      </c>
      <c r="J12" s="7">
        <f t="shared" si="0"/>
        <v>19.55</v>
      </c>
      <c r="K12" s="7">
        <f>RANK(J12,J:J,1)</f>
        <v>24</v>
      </c>
      <c r="L12" s="8">
        <f t="shared" si="1"/>
        <v>1</v>
      </c>
      <c r="M12" s="7" t="str">
        <f t="shared" si="2"/>
        <v>合格</v>
      </c>
    </row>
    <row r="13" spans="1:13">
      <c r="A13" s="9" t="s">
        <v>445</v>
      </c>
      <c r="B13" s="5" t="s">
        <v>406</v>
      </c>
      <c r="C13" s="5" t="s">
        <v>434</v>
      </c>
      <c r="D13" s="6">
        <v>24</v>
      </c>
      <c r="E13" s="6">
        <v>1</v>
      </c>
      <c r="F13" s="6">
        <f>RANK(E13,E:E,0)</f>
        <v>7</v>
      </c>
      <c r="G13" s="7">
        <v>9.08409</v>
      </c>
      <c r="H13" s="7">
        <f>RANK(G13,G:G,0)</f>
        <v>17</v>
      </c>
      <c r="I13" s="7">
        <v>14</v>
      </c>
      <c r="J13" s="7">
        <f t="shared" si="0"/>
        <v>10.95</v>
      </c>
      <c r="K13" s="7">
        <f>RANK(J13,J:J,1)</f>
        <v>9</v>
      </c>
      <c r="L13" s="8">
        <f t="shared" si="1"/>
        <v>0.375</v>
      </c>
      <c r="M13" s="7" t="str">
        <f t="shared" si="2"/>
        <v>良好</v>
      </c>
    </row>
    <row r="14" spans="1:13">
      <c r="A14" s="9" t="s">
        <v>446</v>
      </c>
      <c r="B14" s="5" t="s">
        <v>406</v>
      </c>
      <c r="C14" s="5" t="s">
        <v>434</v>
      </c>
      <c r="D14" s="6">
        <v>24</v>
      </c>
      <c r="E14" s="6">
        <v>0</v>
      </c>
      <c r="F14" s="6">
        <f>RANK(E14,E:E,0)</f>
        <v>16</v>
      </c>
      <c r="G14" s="7">
        <v>9.28636</v>
      </c>
      <c r="H14" s="7">
        <f>RANK(G14,G:G,0)</f>
        <v>14</v>
      </c>
      <c r="I14" s="7">
        <v>21</v>
      </c>
      <c r="J14" s="7">
        <f t="shared" si="0"/>
        <v>17.45</v>
      </c>
      <c r="K14" s="7">
        <f>RANK(J14,J:J,1)</f>
        <v>22</v>
      </c>
      <c r="L14" s="8">
        <f t="shared" si="1"/>
        <v>0.916666666666667</v>
      </c>
      <c r="M14" s="7" t="str">
        <f t="shared" si="2"/>
        <v>合格</v>
      </c>
    </row>
    <row r="15" spans="1:13">
      <c r="A15" s="9" t="s">
        <v>447</v>
      </c>
      <c r="B15" s="5" t="s">
        <v>406</v>
      </c>
      <c r="C15" s="5" t="s">
        <v>434</v>
      </c>
      <c r="D15" s="6">
        <v>24</v>
      </c>
      <c r="E15" s="6">
        <v>4.5</v>
      </c>
      <c r="F15" s="6">
        <f>RANK(E15,E:E,0)</f>
        <v>1</v>
      </c>
      <c r="G15" s="7">
        <v>9.62545</v>
      </c>
      <c r="H15" s="7">
        <f>RANK(G15,G:G,0)</f>
        <v>8</v>
      </c>
      <c r="I15" s="7">
        <v>2</v>
      </c>
      <c r="J15" s="7">
        <f t="shared" si="0"/>
        <v>2.4</v>
      </c>
      <c r="K15" s="7">
        <f>RANK(J15,J:J,1)</f>
        <v>2</v>
      </c>
      <c r="L15" s="8">
        <f t="shared" si="1"/>
        <v>0.0833333333333333</v>
      </c>
      <c r="M15" s="7" t="str">
        <f t="shared" si="2"/>
        <v>优秀</v>
      </c>
    </row>
    <row r="16" spans="1:13">
      <c r="A16" s="9" t="s">
        <v>448</v>
      </c>
      <c r="B16" s="5" t="s">
        <v>406</v>
      </c>
      <c r="C16" s="5" t="s">
        <v>434</v>
      </c>
      <c r="D16" s="6">
        <v>24</v>
      </c>
      <c r="E16" s="6">
        <v>0</v>
      </c>
      <c r="F16" s="6">
        <f>RANK(E16,E:E,0)</f>
        <v>16</v>
      </c>
      <c r="G16" s="7">
        <v>9.85065</v>
      </c>
      <c r="H16" s="7">
        <f>RANK(G16,G:G,0)</f>
        <v>4</v>
      </c>
      <c r="I16" s="7">
        <v>9</v>
      </c>
      <c r="J16" s="7">
        <f t="shared" si="0"/>
        <v>11.75</v>
      </c>
      <c r="K16" s="7">
        <f>RANK(J16,J:J,1)</f>
        <v>12</v>
      </c>
      <c r="L16" s="8">
        <f t="shared" si="1"/>
        <v>0.5</v>
      </c>
      <c r="M16" s="7" t="str">
        <f t="shared" si="2"/>
        <v>良好</v>
      </c>
    </row>
    <row r="17" spans="1:13">
      <c r="A17" s="9" t="s">
        <v>449</v>
      </c>
      <c r="B17" s="5" t="s">
        <v>406</v>
      </c>
      <c r="C17" s="5" t="s">
        <v>434</v>
      </c>
      <c r="D17" s="6">
        <v>24</v>
      </c>
      <c r="E17" s="6">
        <v>0</v>
      </c>
      <c r="F17" s="6">
        <f>RANK(E17,E:E,0)</f>
        <v>16</v>
      </c>
      <c r="G17" s="7">
        <v>9.74545</v>
      </c>
      <c r="H17" s="7">
        <f>RANK(G17,G:G,0)</f>
        <v>5</v>
      </c>
      <c r="I17" s="7">
        <v>17</v>
      </c>
      <c r="J17" s="7">
        <f t="shared" si="0"/>
        <v>14.7</v>
      </c>
      <c r="K17" s="7">
        <f>RANK(J17,J:J,1)</f>
        <v>18</v>
      </c>
      <c r="L17" s="8">
        <f t="shared" si="1"/>
        <v>0.75</v>
      </c>
      <c r="M17" s="7" t="str">
        <f t="shared" si="2"/>
        <v>合格</v>
      </c>
    </row>
    <row r="18" spans="1:13">
      <c r="A18" s="9" t="s">
        <v>450</v>
      </c>
      <c r="B18" s="5" t="s">
        <v>406</v>
      </c>
      <c r="C18" s="5" t="s">
        <v>434</v>
      </c>
      <c r="D18" s="6">
        <v>24</v>
      </c>
      <c r="E18" s="6">
        <v>1</v>
      </c>
      <c r="F18" s="6">
        <f>RANK(E18,E:E,0)</f>
        <v>7</v>
      </c>
      <c r="G18" s="7">
        <v>9.22727</v>
      </c>
      <c r="H18" s="7">
        <f>RANK(G18,G:G,0)</f>
        <v>16</v>
      </c>
      <c r="I18" s="7">
        <v>22</v>
      </c>
      <c r="J18" s="7">
        <f t="shared" si="0"/>
        <v>13.6</v>
      </c>
      <c r="K18" s="7">
        <f>RANK(J18,J:J,1)</f>
        <v>15</v>
      </c>
      <c r="L18" s="8">
        <f t="shared" si="1"/>
        <v>0.625</v>
      </c>
      <c r="M18" s="7" t="str">
        <f t="shared" si="2"/>
        <v>合格</v>
      </c>
    </row>
    <row r="19" spans="1:13">
      <c r="A19" s="9" t="s">
        <v>451</v>
      </c>
      <c r="B19" s="5" t="s">
        <v>406</v>
      </c>
      <c r="C19" s="5" t="s">
        <v>434</v>
      </c>
      <c r="D19" s="6">
        <v>24</v>
      </c>
      <c r="E19" s="6">
        <v>0</v>
      </c>
      <c r="F19" s="6">
        <f>RANK(E19,E:E,0)</f>
        <v>16</v>
      </c>
      <c r="G19" s="7">
        <v>8.26545</v>
      </c>
      <c r="H19" s="7">
        <f>RANK(G19,G:G,0)</f>
        <v>22</v>
      </c>
      <c r="I19" s="7">
        <v>7</v>
      </c>
      <c r="J19" s="7">
        <f t="shared" si="0"/>
        <v>13.75</v>
      </c>
      <c r="K19" s="7">
        <f>RANK(J19,J:J,1)</f>
        <v>16</v>
      </c>
      <c r="L19" s="8">
        <f t="shared" si="1"/>
        <v>0.666666666666667</v>
      </c>
      <c r="M19" s="7" t="str">
        <f t="shared" si="2"/>
        <v>合格</v>
      </c>
    </row>
    <row r="20" spans="1:13">
      <c r="A20" s="9" t="s">
        <v>452</v>
      </c>
      <c r="B20" s="5" t="s">
        <v>406</v>
      </c>
      <c r="C20" s="5" t="s">
        <v>434</v>
      </c>
      <c r="D20" s="6">
        <v>24</v>
      </c>
      <c r="E20" s="6">
        <v>2</v>
      </c>
      <c r="F20" s="6">
        <f>RANK(E20,E:E,0)</f>
        <v>3</v>
      </c>
      <c r="G20" s="7">
        <v>8.93409</v>
      </c>
      <c r="H20" s="7">
        <f>RANK(G20,G:G,0)</f>
        <v>18</v>
      </c>
      <c r="I20" s="7">
        <v>4</v>
      </c>
      <c r="J20" s="7">
        <f t="shared" si="0"/>
        <v>5.6</v>
      </c>
      <c r="K20" s="7">
        <f>RANK(J20,J:J,1)</f>
        <v>5</v>
      </c>
      <c r="L20" s="8">
        <f t="shared" si="1"/>
        <v>0.208333333333333</v>
      </c>
      <c r="M20" s="7" t="str">
        <f t="shared" si="2"/>
        <v>良好</v>
      </c>
    </row>
    <row r="21" spans="1:13">
      <c r="A21" s="9" t="s">
        <v>453</v>
      </c>
      <c r="B21" s="5" t="s">
        <v>406</v>
      </c>
      <c r="C21" s="5" t="s">
        <v>434</v>
      </c>
      <c r="D21" s="6">
        <v>24</v>
      </c>
      <c r="E21" s="6">
        <v>1</v>
      </c>
      <c r="F21" s="6">
        <f>RANK(E21,E:E,0)</f>
        <v>7</v>
      </c>
      <c r="G21" s="7">
        <v>9.96818</v>
      </c>
      <c r="H21" s="7">
        <f>RANK(G21,G:G,0)</f>
        <v>1</v>
      </c>
      <c r="I21" s="7">
        <v>5</v>
      </c>
      <c r="J21" s="7">
        <f t="shared" si="0"/>
        <v>5.4</v>
      </c>
      <c r="K21" s="7">
        <f>RANK(J21,J:J,1)</f>
        <v>4</v>
      </c>
      <c r="L21" s="8">
        <f t="shared" si="1"/>
        <v>0.166666666666667</v>
      </c>
      <c r="M21" s="7" t="str">
        <f t="shared" si="2"/>
        <v>优秀</v>
      </c>
    </row>
    <row r="22" spans="1:13">
      <c r="A22" s="9" t="s">
        <v>454</v>
      </c>
      <c r="B22" s="5" t="s">
        <v>406</v>
      </c>
      <c r="C22" s="5" t="s">
        <v>434</v>
      </c>
      <c r="D22" s="6">
        <v>24</v>
      </c>
      <c r="E22" s="6">
        <v>3</v>
      </c>
      <c r="F22" s="6">
        <f>RANK(E22,E:E,0)</f>
        <v>2</v>
      </c>
      <c r="G22" s="7">
        <v>9.88</v>
      </c>
      <c r="H22" s="7">
        <f>RANK(G22,G:G,0)</f>
        <v>3</v>
      </c>
      <c r="I22" s="7">
        <v>1</v>
      </c>
      <c r="J22" s="7">
        <f t="shared" si="0"/>
        <v>1.8</v>
      </c>
      <c r="K22" s="7">
        <f>RANK(J22,J:J,1)</f>
        <v>1</v>
      </c>
      <c r="L22" s="8">
        <f t="shared" si="1"/>
        <v>0.0416666666666667</v>
      </c>
      <c r="M22" s="7" t="str">
        <f t="shared" si="2"/>
        <v>优秀</v>
      </c>
    </row>
    <row r="23" spans="1:13">
      <c r="A23" s="9" t="s">
        <v>455</v>
      </c>
      <c r="B23" s="5" t="s">
        <v>406</v>
      </c>
      <c r="C23" s="5" t="s">
        <v>434</v>
      </c>
      <c r="D23" s="6">
        <v>24</v>
      </c>
      <c r="E23" s="6">
        <v>0</v>
      </c>
      <c r="F23" s="6">
        <f>RANK(E23,E:E,0)</f>
        <v>16</v>
      </c>
      <c r="G23" s="7">
        <v>9.71364</v>
      </c>
      <c r="H23" s="7">
        <f>RANK(G23,G:G,0)</f>
        <v>7</v>
      </c>
      <c r="I23" s="7">
        <v>15</v>
      </c>
      <c r="J23" s="7">
        <f t="shared" si="0"/>
        <v>14.3</v>
      </c>
      <c r="K23" s="7">
        <f>RANK(J23,J:J,1)</f>
        <v>17</v>
      </c>
      <c r="L23" s="8">
        <f t="shared" si="1"/>
        <v>0.708333333333333</v>
      </c>
      <c r="M23" s="7" t="str">
        <f t="shared" si="2"/>
        <v>合格</v>
      </c>
    </row>
    <row r="24" spans="1:13">
      <c r="A24" s="9" t="s">
        <v>456</v>
      </c>
      <c r="B24" s="5" t="s">
        <v>406</v>
      </c>
      <c r="C24" s="5" t="s">
        <v>434</v>
      </c>
      <c r="D24" s="6">
        <v>24</v>
      </c>
      <c r="E24" s="6">
        <v>0.5</v>
      </c>
      <c r="F24" s="6">
        <f>RANK(E24,E:E,0)</f>
        <v>11</v>
      </c>
      <c r="G24" s="7">
        <v>9.50182</v>
      </c>
      <c r="H24" s="7">
        <f>RANK(G24,G:G,0)</f>
        <v>10</v>
      </c>
      <c r="I24" s="7">
        <v>12</v>
      </c>
      <c r="J24" s="7">
        <f t="shared" si="0"/>
        <v>11.2</v>
      </c>
      <c r="K24" s="7">
        <f>RANK(J24,J:J,1)</f>
        <v>11</v>
      </c>
      <c r="L24" s="8">
        <f t="shared" si="1"/>
        <v>0.458333333333333</v>
      </c>
      <c r="M24" s="7" t="str">
        <f t="shared" si="2"/>
        <v>良好</v>
      </c>
    </row>
    <row r="25" spans="1:13">
      <c r="A25" s="9" t="s">
        <v>457</v>
      </c>
      <c r="B25" s="5" t="s">
        <v>406</v>
      </c>
      <c r="C25" s="5" t="s">
        <v>434</v>
      </c>
      <c r="D25" s="6">
        <v>24</v>
      </c>
      <c r="E25" s="6">
        <v>0.5</v>
      </c>
      <c r="F25" s="6">
        <f>RANK(E25,E:E,0)</f>
        <v>11</v>
      </c>
      <c r="G25" s="7">
        <v>8.90455</v>
      </c>
      <c r="H25" s="7">
        <f>RANK(G25,G:G,0)</f>
        <v>19</v>
      </c>
      <c r="I25" s="7">
        <v>20</v>
      </c>
      <c r="J25" s="7">
        <f t="shared" si="0"/>
        <v>15.35</v>
      </c>
      <c r="K25" s="7">
        <f>RANK(J25,J:J,1)</f>
        <v>19</v>
      </c>
      <c r="L25" s="8">
        <f t="shared" si="1"/>
        <v>0.791666666666667</v>
      </c>
      <c r="M25" s="7" t="str">
        <f t="shared" si="2"/>
        <v>合格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458</v>
      </c>
      <c r="B2" s="5" t="s">
        <v>406</v>
      </c>
      <c r="C2" s="5" t="s">
        <v>459</v>
      </c>
      <c r="D2" s="6">
        <v>24</v>
      </c>
      <c r="E2" s="6">
        <v>0</v>
      </c>
      <c r="F2" s="6">
        <f>RANK(E2,E:E,0)</f>
        <v>18</v>
      </c>
      <c r="G2" s="7">
        <v>8.69545</v>
      </c>
      <c r="H2" s="7">
        <f>RANK(G2,G:G,0)</f>
        <v>21</v>
      </c>
      <c r="I2" s="7">
        <v>23</v>
      </c>
      <c r="J2" s="7">
        <f t="shared" ref="J2:J25" si="0">F2*0.5+H2*0.15+I2*0.35</f>
        <v>20.2</v>
      </c>
      <c r="K2" s="7">
        <f>RANK(J2,J:J,1)</f>
        <v>24</v>
      </c>
      <c r="L2" s="8">
        <f t="shared" ref="L2:L25" si="1">K2/D2</f>
        <v>1</v>
      </c>
      <c r="M2" s="7" t="str">
        <f t="shared" ref="M2:M25" si="2">IF(L2&lt;=0.2,"优秀",IF(L2&lt;=0.5,"良好","合格"))</f>
        <v>合格</v>
      </c>
    </row>
    <row r="3" spans="1:13">
      <c r="A3" s="9" t="s">
        <v>460</v>
      </c>
      <c r="B3" s="5" t="s">
        <v>406</v>
      </c>
      <c r="C3" s="5" t="s">
        <v>459</v>
      </c>
      <c r="D3" s="6">
        <v>24</v>
      </c>
      <c r="E3" s="6">
        <v>0</v>
      </c>
      <c r="F3" s="6">
        <f>RANK(E3,E:E,0)</f>
        <v>18</v>
      </c>
      <c r="G3" s="7">
        <v>9.28636</v>
      </c>
      <c r="H3" s="7">
        <f>RANK(G3,G:G,0)</f>
        <v>14</v>
      </c>
      <c r="I3" s="7">
        <v>16</v>
      </c>
      <c r="J3" s="7">
        <f t="shared" si="0"/>
        <v>16.7</v>
      </c>
      <c r="K3" s="7">
        <f>RANK(J3,J:J,1)</f>
        <v>20</v>
      </c>
      <c r="L3" s="8">
        <f t="shared" si="1"/>
        <v>0.833333333333333</v>
      </c>
      <c r="M3" s="7" t="str">
        <f t="shared" si="2"/>
        <v>合格</v>
      </c>
    </row>
    <row r="4" spans="1:13">
      <c r="A4" s="9" t="s">
        <v>461</v>
      </c>
      <c r="B4" s="5" t="s">
        <v>406</v>
      </c>
      <c r="C4" s="5" t="s">
        <v>459</v>
      </c>
      <c r="D4" s="6">
        <v>24</v>
      </c>
      <c r="E4" s="6">
        <v>1</v>
      </c>
      <c r="F4" s="6">
        <f>RANK(E4,E:E,0)</f>
        <v>9</v>
      </c>
      <c r="G4" s="7">
        <v>9.31364</v>
      </c>
      <c r="H4" s="7">
        <f>RANK(G4,G:G,0)</f>
        <v>12</v>
      </c>
      <c r="I4" s="7">
        <v>11</v>
      </c>
      <c r="J4" s="7">
        <f t="shared" si="0"/>
        <v>10.15</v>
      </c>
      <c r="K4" s="7">
        <f>RANK(J4,J:J,1)</f>
        <v>12</v>
      </c>
      <c r="L4" s="8">
        <f t="shared" si="1"/>
        <v>0.5</v>
      </c>
      <c r="M4" s="7" t="str">
        <f t="shared" si="2"/>
        <v>良好</v>
      </c>
    </row>
    <row r="5" spans="1:13">
      <c r="A5" s="9" t="s">
        <v>462</v>
      </c>
      <c r="B5" s="5" t="s">
        <v>406</v>
      </c>
      <c r="C5" s="5" t="s">
        <v>459</v>
      </c>
      <c r="D5" s="6">
        <v>24</v>
      </c>
      <c r="E5" s="6">
        <v>0</v>
      </c>
      <c r="F5" s="6">
        <f>RANK(E5,E:E,0)</f>
        <v>18</v>
      </c>
      <c r="G5" s="7">
        <v>9.61818</v>
      </c>
      <c r="H5" s="7">
        <f>RANK(G5,G:G,0)</f>
        <v>7</v>
      </c>
      <c r="I5" s="7">
        <v>24</v>
      </c>
      <c r="J5" s="7">
        <f t="shared" si="0"/>
        <v>18.45</v>
      </c>
      <c r="K5" s="7">
        <f>RANK(J5,J:J,1)</f>
        <v>23</v>
      </c>
      <c r="L5" s="8">
        <f t="shared" si="1"/>
        <v>0.958333333333333</v>
      </c>
      <c r="M5" s="7" t="str">
        <f t="shared" si="2"/>
        <v>合格</v>
      </c>
    </row>
    <row r="6" spans="1:13">
      <c r="A6" s="9" t="s">
        <v>463</v>
      </c>
      <c r="B6" s="5" t="s">
        <v>406</v>
      </c>
      <c r="C6" s="5" t="s">
        <v>459</v>
      </c>
      <c r="D6" s="6">
        <v>24</v>
      </c>
      <c r="E6" s="6">
        <v>3</v>
      </c>
      <c r="F6" s="6">
        <f>RANK(E6,E:E,0)</f>
        <v>4</v>
      </c>
      <c r="G6" s="7">
        <v>8.92403</v>
      </c>
      <c r="H6" s="7">
        <f>RANK(G6,G:G,0)</f>
        <v>16</v>
      </c>
      <c r="I6" s="7">
        <v>3</v>
      </c>
      <c r="J6" s="7">
        <f t="shared" si="0"/>
        <v>5.45</v>
      </c>
      <c r="K6" s="7">
        <f>RANK(J6,J:J,1)</f>
        <v>2</v>
      </c>
      <c r="L6" s="8">
        <f t="shared" si="1"/>
        <v>0.0833333333333333</v>
      </c>
      <c r="M6" s="7" t="str">
        <f t="shared" si="2"/>
        <v>优秀</v>
      </c>
    </row>
    <row r="7" spans="1:13">
      <c r="A7" s="9" t="s">
        <v>464</v>
      </c>
      <c r="B7" s="5" t="s">
        <v>406</v>
      </c>
      <c r="C7" s="5" t="s">
        <v>459</v>
      </c>
      <c r="D7" s="6">
        <v>24</v>
      </c>
      <c r="E7" s="6">
        <v>0</v>
      </c>
      <c r="F7" s="6">
        <f>RANK(E7,E:E,0)</f>
        <v>18</v>
      </c>
      <c r="G7" s="7">
        <v>9.81273</v>
      </c>
      <c r="H7" s="7">
        <f>RANK(G7,G:G,0)</f>
        <v>2</v>
      </c>
      <c r="I7" s="7">
        <v>8</v>
      </c>
      <c r="J7" s="7">
        <f t="shared" si="0"/>
        <v>12.1</v>
      </c>
      <c r="K7" s="7">
        <f>RANK(J7,J:J,1)</f>
        <v>16</v>
      </c>
      <c r="L7" s="8">
        <f t="shared" si="1"/>
        <v>0.666666666666667</v>
      </c>
      <c r="M7" s="7" t="str">
        <f t="shared" si="2"/>
        <v>合格</v>
      </c>
    </row>
    <row r="8" spans="1:13">
      <c r="A8" s="9" t="s">
        <v>465</v>
      </c>
      <c r="B8" s="5" t="s">
        <v>406</v>
      </c>
      <c r="C8" s="5" t="s">
        <v>459</v>
      </c>
      <c r="D8" s="6">
        <v>24</v>
      </c>
      <c r="E8" s="6">
        <v>0</v>
      </c>
      <c r="F8" s="6">
        <f>RANK(E8,E:E,0)</f>
        <v>18</v>
      </c>
      <c r="G8" s="7">
        <v>8.10227</v>
      </c>
      <c r="H8" s="7">
        <f>RANK(G8,G:G,0)</f>
        <v>23</v>
      </c>
      <c r="I8" s="7">
        <v>16</v>
      </c>
      <c r="J8" s="7">
        <f t="shared" si="0"/>
        <v>18.05</v>
      </c>
      <c r="K8" s="7">
        <f>RANK(J8,J:J,1)</f>
        <v>21</v>
      </c>
      <c r="L8" s="8">
        <f t="shared" si="1"/>
        <v>0.875</v>
      </c>
      <c r="M8" s="7" t="str">
        <f t="shared" si="2"/>
        <v>合格</v>
      </c>
    </row>
    <row r="9" spans="1:13">
      <c r="A9" s="9" t="s">
        <v>466</v>
      </c>
      <c r="B9" s="5" t="s">
        <v>406</v>
      </c>
      <c r="C9" s="5" t="s">
        <v>459</v>
      </c>
      <c r="D9" s="6">
        <v>24</v>
      </c>
      <c r="E9" s="6">
        <v>1.5</v>
      </c>
      <c r="F9" s="6">
        <f>RANK(E9,E:E,0)</f>
        <v>7</v>
      </c>
      <c r="G9" s="7">
        <v>9.69156</v>
      </c>
      <c r="H9" s="7">
        <f>RANK(G9,G:G,0)</f>
        <v>4</v>
      </c>
      <c r="I9" s="7">
        <v>8</v>
      </c>
      <c r="J9" s="7">
        <f t="shared" si="0"/>
        <v>6.9</v>
      </c>
      <c r="K9" s="7">
        <f>RANK(J9,J:J,1)</f>
        <v>5</v>
      </c>
      <c r="L9" s="8">
        <f t="shared" si="1"/>
        <v>0.208333333333333</v>
      </c>
      <c r="M9" s="7" t="str">
        <f t="shared" si="2"/>
        <v>良好</v>
      </c>
    </row>
    <row r="10" spans="1:13">
      <c r="A10" s="9" t="s">
        <v>467</v>
      </c>
      <c r="B10" s="5" t="s">
        <v>406</v>
      </c>
      <c r="C10" s="5" t="s">
        <v>459</v>
      </c>
      <c r="D10" s="6">
        <v>24</v>
      </c>
      <c r="E10" s="6">
        <v>0.5</v>
      </c>
      <c r="F10" s="6">
        <f>RANK(E10,E:E,0)</f>
        <v>13</v>
      </c>
      <c r="G10" s="7">
        <v>9.71364</v>
      </c>
      <c r="H10" s="7">
        <f>RANK(G10,G:G,0)</f>
        <v>3</v>
      </c>
      <c r="I10" s="7">
        <v>16</v>
      </c>
      <c r="J10" s="7">
        <f t="shared" si="0"/>
        <v>12.55</v>
      </c>
      <c r="K10" s="7">
        <f>RANK(J10,J:J,1)</f>
        <v>17</v>
      </c>
      <c r="L10" s="8">
        <f t="shared" si="1"/>
        <v>0.708333333333333</v>
      </c>
      <c r="M10" s="7" t="str">
        <f t="shared" si="2"/>
        <v>合格</v>
      </c>
    </row>
    <row r="11" spans="1:13">
      <c r="A11" s="9" t="s">
        <v>468</v>
      </c>
      <c r="B11" s="5" t="s">
        <v>406</v>
      </c>
      <c r="C11" s="5" t="s">
        <v>459</v>
      </c>
      <c r="D11" s="6">
        <v>24</v>
      </c>
      <c r="E11" s="6">
        <v>0.5</v>
      </c>
      <c r="F11" s="6">
        <f>RANK(E11,E:E,0)</f>
        <v>13</v>
      </c>
      <c r="G11" s="7">
        <v>8.86136</v>
      </c>
      <c r="H11" s="7">
        <f>RANK(G11,G:G,0)</f>
        <v>17</v>
      </c>
      <c r="I11" s="7">
        <v>1</v>
      </c>
      <c r="J11" s="7">
        <f t="shared" si="0"/>
        <v>9.4</v>
      </c>
      <c r="K11" s="7">
        <f>RANK(J11,J:J,1)</f>
        <v>10</v>
      </c>
      <c r="L11" s="8">
        <f t="shared" si="1"/>
        <v>0.416666666666667</v>
      </c>
      <c r="M11" s="7" t="str">
        <f t="shared" si="2"/>
        <v>良好</v>
      </c>
    </row>
    <row r="12" spans="1:13">
      <c r="A12" s="9" t="s">
        <v>469</v>
      </c>
      <c r="B12" s="5" t="s">
        <v>406</v>
      </c>
      <c r="C12" s="5" t="s">
        <v>459</v>
      </c>
      <c r="D12" s="6">
        <v>24</v>
      </c>
      <c r="E12" s="6">
        <v>0</v>
      </c>
      <c r="F12" s="6">
        <f>RANK(E12,E:E,0)</f>
        <v>18</v>
      </c>
      <c r="G12" s="7">
        <v>7.99</v>
      </c>
      <c r="H12" s="7">
        <f>RANK(G12,G:G,0)</f>
        <v>24</v>
      </c>
      <c r="I12" s="7">
        <v>16</v>
      </c>
      <c r="J12" s="7">
        <f t="shared" si="0"/>
        <v>18.2</v>
      </c>
      <c r="K12" s="7">
        <f>RANK(J12,J:J,1)</f>
        <v>22</v>
      </c>
      <c r="L12" s="8">
        <f t="shared" si="1"/>
        <v>0.916666666666667</v>
      </c>
      <c r="M12" s="7" t="str">
        <f t="shared" si="2"/>
        <v>合格</v>
      </c>
    </row>
    <row r="13" spans="1:13">
      <c r="A13" s="9" t="s">
        <v>470</v>
      </c>
      <c r="B13" s="5" t="s">
        <v>406</v>
      </c>
      <c r="C13" s="5" t="s">
        <v>459</v>
      </c>
      <c r="D13" s="6">
        <v>24</v>
      </c>
      <c r="E13" s="6">
        <v>3</v>
      </c>
      <c r="F13" s="6">
        <f>RANK(E13,E:E,0)</f>
        <v>4</v>
      </c>
      <c r="G13" s="7">
        <v>8.73545</v>
      </c>
      <c r="H13" s="7">
        <f>RANK(G13,G:G,0)</f>
        <v>19</v>
      </c>
      <c r="I13" s="7">
        <v>5</v>
      </c>
      <c r="J13" s="7">
        <f t="shared" si="0"/>
        <v>6.6</v>
      </c>
      <c r="K13" s="7">
        <f>RANK(J13,J:J,1)</f>
        <v>4</v>
      </c>
      <c r="L13" s="8">
        <f t="shared" si="1"/>
        <v>0.166666666666667</v>
      </c>
      <c r="M13" s="7" t="str">
        <f t="shared" si="2"/>
        <v>优秀</v>
      </c>
    </row>
    <row r="14" spans="1:13">
      <c r="A14" s="9" t="s">
        <v>471</v>
      </c>
      <c r="B14" s="5" t="s">
        <v>406</v>
      </c>
      <c r="C14" s="5" t="s">
        <v>459</v>
      </c>
      <c r="D14" s="6">
        <v>24</v>
      </c>
      <c r="E14" s="6">
        <v>1</v>
      </c>
      <c r="F14" s="6">
        <f>RANK(E14,E:E,0)</f>
        <v>9</v>
      </c>
      <c r="G14" s="7">
        <v>9.41</v>
      </c>
      <c r="H14" s="7">
        <f>RANK(G14,G:G,0)</f>
        <v>9</v>
      </c>
      <c r="I14" s="7">
        <v>16</v>
      </c>
      <c r="J14" s="7">
        <f t="shared" si="0"/>
        <v>11.45</v>
      </c>
      <c r="K14" s="7">
        <f>RANK(J14,J:J,1)</f>
        <v>15</v>
      </c>
      <c r="L14" s="8">
        <f t="shared" si="1"/>
        <v>0.625</v>
      </c>
      <c r="M14" s="7" t="str">
        <f t="shared" si="2"/>
        <v>合格</v>
      </c>
    </row>
    <row r="15" spans="1:13">
      <c r="A15" s="9" t="s">
        <v>472</v>
      </c>
      <c r="B15" s="5" t="s">
        <v>406</v>
      </c>
      <c r="C15" s="5" t="s">
        <v>459</v>
      </c>
      <c r="D15" s="6">
        <v>24</v>
      </c>
      <c r="E15" s="6">
        <v>3.5</v>
      </c>
      <c r="F15" s="6">
        <f>RANK(E15,E:E,0)</f>
        <v>3</v>
      </c>
      <c r="G15" s="7">
        <v>9.67045</v>
      </c>
      <c r="H15" s="7">
        <f>RANK(G15,G:G,0)</f>
        <v>6</v>
      </c>
      <c r="I15" s="7">
        <v>13</v>
      </c>
      <c r="J15" s="7">
        <f t="shared" si="0"/>
        <v>6.95</v>
      </c>
      <c r="K15" s="7">
        <f>RANK(J15,J:J,1)</f>
        <v>6</v>
      </c>
      <c r="L15" s="8">
        <f t="shared" si="1"/>
        <v>0.25</v>
      </c>
      <c r="M15" s="7" t="str">
        <f t="shared" si="2"/>
        <v>良好</v>
      </c>
    </row>
    <row r="16" spans="1:13">
      <c r="A16" s="9" t="s">
        <v>473</v>
      </c>
      <c r="B16" s="5" t="s">
        <v>406</v>
      </c>
      <c r="C16" s="5" t="s">
        <v>459</v>
      </c>
      <c r="D16" s="6">
        <v>24</v>
      </c>
      <c r="E16" s="6">
        <v>0.5</v>
      </c>
      <c r="F16" s="6">
        <f>RANK(E16,E:E,0)</f>
        <v>13</v>
      </c>
      <c r="G16" s="7">
        <v>9.56545</v>
      </c>
      <c r="H16" s="7">
        <f>RANK(G16,G:G,0)</f>
        <v>8</v>
      </c>
      <c r="I16" s="7">
        <v>16</v>
      </c>
      <c r="J16" s="7">
        <f t="shared" si="0"/>
        <v>13.3</v>
      </c>
      <c r="K16" s="7">
        <f>RANK(J16,J:J,1)</f>
        <v>18</v>
      </c>
      <c r="L16" s="8">
        <f t="shared" si="1"/>
        <v>0.75</v>
      </c>
      <c r="M16" s="7" t="str">
        <f t="shared" si="2"/>
        <v>合格</v>
      </c>
    </row>
    <row r="17" spans="1:13">
      <c r="A17" s="9" t="s">
        <v>474</v>
      </c>
      <c r="B17" s="5" t="s">
        <v>406</v>
      </c>
      <c r="C17" s="5" t="s">
        <v>459</v>
      </c>
      <c r="D17" s="6">
        <v>24</v>
      </c>
      <c r="E17" s="6">
        <v>2</v>
      </c>
      <c r="F17" s="6">
        <f>RANK(E17,E:E,0)</f>
        <v>6</v>
      </c>
      <c r="G17" s="7">
        <v>9.90455</v>
      </c>
      <c r="H17" s="7">
        <f>RANK(G17,G:G,0)</f>
        <v>1</v>
      </c>
      <c r="I17" s="7">
        <v>16</v>
      </c>
      <c r="J17" s="7">
        <f t="shared" si="0"/>
        <v>8.75</v>
      </c>
      <c r="K17" s="7">
        <f>RANK(J17,J:J,1)</f>
        <v>8</v>
      </c>
      <c r="L17" s="8">
        <f t="shared" si="1"/>
        <v>0.333333333333333</v>
      </c>
      <c r="M17" s="7" t="str">
        <f t="shared" si="2"/>
        <v>良好</v>
      </c>
    </row>
    <row r="18" spans="1:13">
      <c r="A18" s="9" t="s">
        <v>475</v>
      </c>
      <c r="B18" s="5" t="s">
        <v>406</v>
      </c>
      <c r="C18" s="5" t="s">
        <v>459</v>
      </c>
      <c r="D18" s="6">
        <v>24</v>
      </c>
      <c r="E18" s="6">
        <v>7.5</v>
      </c>
      <c r="F18" s="6">
        <f>RANK(E18,E:E,0)</f>
        <v>1</v>
      </c>
      <c r="G18" s="7">
        <v>8.76591</v>
      </c>
      <c r="H18" s="7">
        <f>RANK(G18,G:G,0)</f>
        <v>18</v>
      </c>
      <c r="I18" s="7">
        <v>7</v>
      </c>
      <c r="J18" s="7">
        <f t="shared" si="0"/>
        <v>5.65</v>
      </c>
      <c r="K18" s="7">
        <f>RANK(J18,J:J,1)</f>
        <v>3</v>
      </c>
      <c r="L18" s="8">
        <f t="shared" si="1"/>
        <v>0.125</v>
      </c>
      <c r="M18" s="7" t="str">
        <f t="shared" si="2"/>
        <v>优秀</v>
      </c>
    </row>
    <row r="19" spans="1:13">
      <c r="A19" s="9" t="s">
        <v>476</v>
      </c>
      <c r="B19" s="5" t="s">
        <v>406</v>
      </c>
      <c r="C19" s="5" t="s">
        <v>459</v>
      </c>
      <c r="D19" s="6">
        <v>24</v>
      </c>
      <c r="E19" s="6">
        <v>0.5</v>
      </c>
      <c r="F19" s="6">
        <f>RANK(E19,E:E,0)</f>
        <v>13</v>
      </c>
      <c r="G19" s="7">
        <v>9.68052</v>
      </c>
      <c r="H19" s="7">
        <f>RANK(G19,G:G,0)</f>
        <v>5</v>
      </c>
      <c r="I19" s="7">
        <v>3</v>
      </c>
      <c r="J19" s="7">
        <f t="shared" si="0"/>
        <v>8.3</v>
      </c>
      <c r="K19" s="7">
        <f>RANK(J19,J:J,1)</f>
        <v>7</v>
      </c>
      <c r="L19" s="8">
        <f t="shared" si="1"/>
        <v>0.291666666666667</v>
      </c>
      <c r="M19" s="7" t="str">
        <f t="shared" si="2"/>
        <v>良好</v>
      </c>
    </row>
    <row r="20" spans="1:13">
      <c r="A20" s="9" t="s">
        <v>477</v>
      </c>
      <c r="B20" s="5" t="s">
        <v>406</v>
      </c>
      <c r="C20" s="5" t="s">
        <v>459</v>
      </c>
      <c r="D20" s="6">
        <v>24</v>
      </c>
      <c r="E20" s="6">
        <v>1</v>
      </c>
      <c r="F20" s="6">
        <f>RANK(E20,E:E,0)</f>
        <v>9</v>
      </c>
      <c r="G20" s="7">
        <v>9.30714</v>
      </c>
      <c r="H20" s="7">
        <f>RANK(G20,G:G,0)</f>
        <v>13</v>
      </c>
      <c r="I20" s="7">
        <v>13</v>
      </c>
      <c r="J20" s="7">
        <f t="shared" si="0"/>
        <v>11</v>
      </c>
      <c r="K20" s="7">
        <f>RANK(J20,J:J,1)</f>
        <v>13</v>
      </c>
      <c r="L20" s="8">
        <f t="shared" si="1"/>
        <v>0.541666666666667</v>
      </c>
      <c r="M20" s="7" t="str">
        <f t="shared" si="2"/>
        <v>合格</v>
      </c>
    </row>
    <row r="21" spans="1:13">
      <c r="A21" s="9" t="s">
        <v>478</v>
      </c>
      <c r="B21" s="5" t="s">
        <v>406</v>
      </c>
      <c r="C21" s="5" t="s">
        <v>459</v>
      </c>
      <c r="D21" s="6">
        <v>24</v>
      </c>
      <c r="E21" s="6">
        <v>0.5</v>
      </c>
      <c r="F21" s="6">
        <f>RANK(E21,E:E,0)</f>
        <v>13</v>
      </c>
      <c r="G21" s="7">
        <v>8.73182</v>
      </c>
      <c r="H21" s="7">
        <f>RANK(G21,G:G,0)</f>
        <v>20</v>
      </c>
      <c r="I21" s="7">
        <v>5</v>
      </c>
      <c r="J21" s="7">
        <f t="shared" si="0"/>
        <v>11.25</v>
      </c>
      <c r="K21" s="7">
        <f>RANK(J21,J:J,1)</f>
        <v>14</v>
      </c>
      <c r="L21" s="8">
        <f t="shared" si="1"/>
        <v>0.583333333333333</v>
      </c>
      <c r="M21" s="7" t="str">
        <f t="shared" si="2"/>
        <v>合格</v>
      </c>
    </row>
    <row r="22" spans="1:13">
      <c r="A22" s="9" t="s">
        <v>479</v>
      </c>
      <c r="B22" s="5" t="s">
        <v>406</v>
      </c>
      <c r="C22" s="5" t="s">
        <v>459</v>
      </c>
      <c r="D22" s="6">
        <v>24</v>
      </c>
      <c r="E22" s="6">
        <v>1</v>
      </c>
      <c r="F22" s="6">
        <f>RANK(E22,E:E,0)</f>
        <v>9</v>
      </c>
      <c r="G22" s="7">
        <v>9.21169</v>
      </c>
      <c r="H22" s="7">
        <f>RANK(G22,G:G,0)</f>
        <v>15</v>
      </c>
      <c r="I22" s="7">
        <v>8</v>
      </c>
      <c r="J22" s="7">
        <f t="shared" si="0"/>
        <v>9.55</v>
      </c>
      <c r="K22" s="7">
        <f>RANK(J22,J:J,1)</f>
        <v>11</v>
      </c>
      <c r="L22" s="8">
        <f t="shared" si="1"/>
        <v>0.458333333333333</v>
      </c>
      <c r="M22" s="7" t="str">
        <f t="shared" si="2"/>
        <v>良好</v>
      </c>
    </row>
    <row r="23" spans="1:13">
      <c r="A23" s="9" t="s">
        <v>480</v>
      </c>
      <c r="B23" s="5" t="s">
        <v>406</v>
      </c>
      <c r="C23" s="5" t="s">
        <v>459</v>
      </c>
      <c r="D23" s="6">
        <v>24</v>
      </c>
      <c r="E23" s="6">
        <v>4.5</v>
      </c>
      <c r="F23" s="6">
        <f>RANK(E23,E:E,0)</f>
        <v>2</v>
      </c>
      <c r="G23" s="7">
        <v>8.66818</v>
      </c>
      <c r="H23" s="7">
        <f>RANK(G23,G:G,0)</f>
        <v>22</v>
      </c>
      <c r="I23" s="7">
        <v>1</v>
      </c>
      <c r="J23" s="7">
        <f t="shared" si="0"/>
        <v>4.65</v>
      </c>
      <c r="K23" s="7">
        <f>RANK(J23,J:J,1)</f>
        <v>1</v>
      </c>
      <c r="L23" s="8">
        <f t="shared" si="1"/>
        <v>0.0416666666666667</v>
      </c>
      <c r="M23" s="7" t="str">
        <f t="shared" si="2"/>
        <v>优秀</v>
      </c>
    </row>
    <row r="24" spans="1:13">
      <c r="A24" s="9" t="s">
        <v>481</v>
      </c>
      <c r="B24" s="5" t="s">
        <v>406</v>
      </c>
      <c r="C24" s="5" t="s">
        <v>459</v>
      </c>
      <c r="D24" s="6">
        <v>24</v>
      </c>
      <c r="E24" s="6">
        <v>1.5</v>
      </c>
      <c r="F24" s="6">
        <f>RANK(E24,E:E,0)</f>
        <v>7</v>
      </c>
      <c r="G24" s="7">
        <v>9.36136</v>
      </c>
      <c r="H24" s="7">
        <f>RANK(G24,G:G,0)</f>
        <v>11</v>
      </c>
      <c r="I24" s="7">
        <v>11</v>
      </c>
      <c r="J24" s="7">
        <f t="shared" si="0"/>
        <v>9</v>
      </c>
      <c r="K24" s="7">
        <f>RANK(J24,J:J,1)</f>
        <v>9</v>
      </c>
      <c r="L24" s="8">
        <f t="shared" si="1"/>
        <v>0.375</v>
      </c>
      <c r="M24" s="7" t="str">
        <f t="shared" si="2"/>
        <v>良好</v>
      </c>
    </row>
    <row r="25" spans="1:13">
      <c r="A25" s="9" t="s">
        <v>482</v>
      </c>
      <c r="B25" s="5" t="s">
        <v>406</v>
      </c>
      <c r="C25" s="5" t="s">
        <v>459</v>
      </c>
      <c r="D25" s="6">
        <v>24</v>
      </c>
      <c r="E25" s="6">
        <v>0</v>
      </c>
      <c r="F25" s="6">
        <f>RANK(E25,E:E,0)</f>
        <v>18</v>
      </c>
      <c r="G25" s="7">
        <v>9.39416</v>
      </c>
      <c r="H25" s="7">
        <f>RANK(G25,G:G,0)</f>
        <v>10</v>
      </c>
      <c r="I25" s="7">
        <v>13</v>
      </c>
      <c r="J25" s="7">
        <f t="shared" si="0"/>
        <v>15.05</v>
      </c>
      <c r="K25" s="7">
        <f>RANK(J25,J:J,1)</f>
        <v>19</v>
      </c>
      <c r="L25" s="8">
        <f t="shared" si="1"/>
        <v>0.791666666666667</v>
      </c>
      <c r="M25" s="7" t="str">
        <f t="shared" si="2"/>
        <v>合格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483</v>
      </c>
      <c r="B2" s="5" t="s">
        <v>406</v>
      </c>
      <c r="C2" s="5" t="s">
        <v>484</v>
      </c>
      <c r="D2" s="6">
        <v>24</v>
      </c>
      <c r="E2" s="6">
        <v>0.5</v>
      </c>
      <c r="F2" s="6">
        <f>RANK(E2,E:E,0)</f>
        <v>21</v>
      </c>
      <c r="G2" s="7">
        <v>9.72273</v>
      </c>
      <c r="H2" s="7">
        <f>RANK(G2,G:G,0)</f>
        <v>8</v>
      </c>
      <c r="I2" s="7">
        <v>22</v>
      </c>
      <c r="J2" s="7">
        <f t="shared" ref="J2:J25" si="0">F2*0.5+H2*0.15+I2*0.35</f>
        <v>19.4</v>
      </c>
      <c r="K2" s="7">
        <f>RANK(J2,J:J,1)</f>
        <v>22</v>
      </c>
      <c r="L2" s="8">
        <f t="shared" ref="L2:L25" si="1">K2/D2</f>
        <v>0.916666666666667</v>
      </c>
      <c r="M2" s="7" t="str">
        <f t="shared" ref="M2:M25" si="2">IF(L2&lt;=0.2,"优秀",IF(L2&lt;=0.5,"良好","合格"))</f>
        <v>合格</v>
      </c>
    </row>
    <row r="3" spans="1:13">
      <c r="A3" s="9" t="s">
        <v>485</v>
      </c>
      <c r="B3" s="5" t="s">
        <v>406</v>
      </c>
      <c r="C3" s="5" t="s">
        <v>484</v>
      </c>
      <c r="D3" s="6">
        <v>24</v>
      </c>
      <c r="E3" s="6">
        <v>2</v>
      </c>
      <c r="F3" s="6">
        <f>RANK(E3,E:E,0)</f>
        <v>11</v>
      </c>
      <c r="G3" s="7">
        <v>8.90455</v>
      </c>
      <c r="H3" s="7">
        <f>RANK(G3,G:G,0)</f>
        <v>24</v>
      </c>
      <c r="I3" s="7">
        <v>10</v>
      </c>
      <c r="J3" s="7">
        <f t="shared" si="0"/>
        <v>12.6</v>
      </c>
      <c r="K3" s="7">
        <f>RANK(J3,J:J,1)</f>
        <v>14</v>
      </c>
      <c r="L3" s="8">
        <f t="shared" si="1"/>
        <v>0.583333333333333</v>
      </c>
      <c r="M3" s="7" t="str">
        <f t="shared" si="2"/>
        <v>合格</v>
      </c>
    </row>
    <row r="4" spans="1:13">
      <c r="A4" s="9" t="s">
        <v>486</v>
      </c>
      <c r="B4" s="5" t="s">
        <v>406</v>
      </c>
      <c r="C4" s="5" t="s">
        <v>484</v>
      </c>
      <c r="D4" s="6">
        <v>24</v>
      </c>
      <c r="E4" s="6">
        <v>1</v>
      </c>
      <c r="F4" s="6">
        <f>RANK(E4,E:E,0)</f>
        <v>18</v>
      </c>
      <c r="G4" s="7">
        <v>9.925</v>
      </c>
      <c r="H4" s="7">
        <f>RANK(G4,G:G,0)</f>
        <v>4</v>
      </c>
      <c r="I4" s="7">
        <v>20</v>
      </c>
      <c r="J4" s="7">
        <f t="shared" si="0"/>
        <v>16.6</v>
      </c>
      <c r="K4" s="7">
        <f>RANK(J4,J:J,1)</f>
        <v>19</v>
      </c>
      <c r="L4" s="8">
        <f t="shared" si="1"/>
        <v>0.791666666666667</v>
      </c>
      <c r="M4" s="7" t="str">
        <f t="shared" si="2"/>
        <v>合格</v>
      </c>
    </row>
    <row r="5" spans="1:13">
      <c r="A5" s="9" t="s">
        <v>487</v>
      </c>
      <c r="B5" s="5" t="s">
        <v>406</v>
      </c>
      <c r="C5" s="5" t="s">
        <v>484</v>
      </c>
      <c r="D5" s="6">
        <v>24</v>
      </c>
      <c r="E5" s="6">
        <v>10</v>
      </c>
      <c r="F5" s="6">
        <f>RANK(E5,E:E,0)</f>
        <v>2</v>
      </c>
      <c r="G5" s="7">
        <v>9.13091</v>
      </c>
      <c r="H5" s="7">
        <f>RANK(G5,G:G,0)</f>
        <v>20</v>
      </c>
      <c r="I5" s="7">
        <v>2</v>
      </c>
      <c r="J5" s="7">
        <f t="shared" si="0"/>
        <v>4.7</v>
      </c>
      <c r="K5" s="7">
        <f>RANK(J5,J:J,1)</f>
        <v>2</v>
      </c>
      <c r="L5" s="8">
        <f t="shared" si="1"/>
        <v>0.0833333333333333</v>
      </c>
      <c r="M5" s="7" t="str">
        <f t="shared" si="2"/>
        <v>优秀</v>
      </c>
    </row>
    <row r="6" spans="1:13">
      <c r="A6" s="9" t="s">
        <v>488</v>
      </c>
      <c r="B6" s="5" t="s">
        <v>406</v>
      </c>
      <c r="C6" s="5" t="s">
        <v>484</v>
      </c>
      <c r="D6" s="6">
        <v>24</v>
      </c>
      <c r="E6" s="6">
        <v>0.5</v>
      </c>
      <c r="F6" s="6">
        <f>RANK(E6,E:E,0)</f>
        <v>21</v>
      </c>
      <c r="G6" s="7">
        <v>9.60455</v>
      </c>
      <c r="H6" s="7">
        <f>RANK(G6,G:G,0)</f>
        <v>11</v>
      </c>
      <c r="I6" s="7">
        <v>18</v>
      </c>
      <c r="J6" s="7">
        <f t="shared" si="0"/>
        <v>18.45</v>
      </c>
      <c r="K6" s="7">
        <f>RANK(J6,J:J,1)</f>
        <v>21</v>
      </c>
      <c r="L6" s="8">
        <f t="shared" si="1"/>
        <v>0.875</v>
      </c>
      <c r="M6" s="7" t="str">
        <f t="shared" si="2"/>
        <v>合格</v>
      </c>
    </row>
    <row r="7" spans="1:13">
      <c r="A7" s="9" t="s">
        <v>489</v>
      </c>
      <c r="B7" s="5" t="s">
        <v>406</v>
      </c>
      <c r="C7" s="5" t="s">
        <v>484</v>
      </c>
      <c r="D7" s="6">
        <v>24</v>
      </c>
      <c r="E7" s="6">
        <v>6</v>
      </c>
      <c r="F7" s="6">
        <f>RANK(E7,E:E,0)</f>
        <v>5</v>
      </c>
      <c r="G7" s="7">
        <v>9.96818</v>
      </c>
      <c r="H7" s="7">
        <f>RANK(G7,G:G,0)</f>
        <v>2</v>
      </c>
      <c r="I7" s="7">
        <v>16</v>
      </c>
      <c r="J7" s="7">
        <f t="shared" si="0"/>
        <v>8.4</v>
      </c>
      <c r="K7" s="7">
        <f>RANK(J7,J:J,1)</f>
        <v>7</v>
      </c>
      <c r="L7" s="8">
        <f t="shared" si="1"/>
        <v>0.291666666666667</v>
      </c>
      <c r="M7" s="7" t="str">
        <f t="shared" si="2"/>
        <v>良好</v>
      </c>
    </row>
    <row r="8" spans="1:13">
      <c r="A8" s="9" t="s">
        <v>490</v>
      </c>
      <c r="B8" s="5" t="s">
        <v>406</v>
      </c>
      <c r="C8" s="5" t="s">
        <v>484</v>
      </c>
      <c r="D8" s="6">
        <v>24</v>
      </c>
      <c r="E8" s="6">
        <v>2.5</v>
      </c>
      <c r="F8" s="6">
        <f>RANK(E8,E:E,0)</f>
        <v>10</v>
      </c>
      <c r="G8" s="7">
        <v>9.43409</v>
      </c>
      <c r="H8" s="7">
        <f>RANK(G8,G:G,0)</f>
        <v>15</v>
      </c>
      <c r="I8" s="7">
        <v>19</v>
      </c>
      <c r="J8" s="7">
        <f t="shared" si="0"/>
        <v>13.9</v>
      </c>
      <c r="K8" s="7">
        <f>RANK(J8,J:J,1)</f>
        <v>16</v>
      </c>
      <c r="L8" s="8">
        <f t="shared" si="1"/>
        <v>0.666666666666667</v>
      </c>
      <c r="M8" s="7" t="str">
        <f t="shared" si="2"/>
        <v>合格</v>
      </c>
    </row>
    <row r="9" spans="1:13">
      <c r="A9" s="9" t="s">
        <v>491</v>
      </c>
      <c r="B9" s="5" t="s">
        <v>406</v>
      </c>
      <c r="C9" s="5" t="s">
        <v>484</v>
      </c>
      <c r="D9" s="6">
        <v>24</v>
      </c>
      <c r="E9" s="6">
        <v>1.5</v>
      </c>
      <c r="F9" s="6">
        <f>RANK(E9,E:E,0)</f>
        <v>14</v>
      </c>
      <c r="G9" s="7">
        <v>9.96818</v>
      </c>
      <c r="H9" s="7">
        <f>RANK(G9,G:G,0)</f>
        <v>2</v>
      </c>
      <c r="I9" s="7">
        <v>12</v>
      </c>
      <c r="J9" s="7">
        <f t="shared" si="0"/>
        <v>11.5</v>
      </c>
      <c r="K9" s="7">
        <f>RANK(J9,J:J,1)</f>
        <v>11</v>
      </c>
      <c r="L9" s="8">
        <f t="shared" si="1"/>
        <v>0.458333333333333</v>
      </c>
      <c r="M9" s="7" t="str">
        <f t="shared" si="2"/>
        <v>良好</v>
      </c>
    </row>
    <row r="10" spans="1:13">
      <c r="A10" s="9" t="s">
        <v>492</v>
      </c>
      <c r="B10" s="5" t="s">
        <v>406</v>
      </c>
      <c r="C10" s="5" t="s">
        <v>484</v>
      </c>
      <c r="D10" s="6">
        <v>24</v>
      </c>
      <c r="E10" s="6">
        <v>0</v>
      </c>
      <c r="F10" s="6">
        <f>RANK(E10,E:E,0)</f>
        <v>24</v>
      </c>
      <c r="G10" s="7">
        <v>9.26429</v>
      </c>
      <c r="H10" s="7">
        <f>RANK(G10,G:G,0)</f>
        <v>18</v>
      </c>
      <c r="I10" s="7">
        <v>17</v>
      </c>
      <c r="J10" s="7">
        <f t="shared" si="0"/>
        <v>20.65</v>
      </c>
      <c r="K10" s="7">
        <f>RANK(J10,J:J,1)</f>
        <v>24</v>
      </c>
      <c r="L10" s="8">
        <f t="shared" si="1"/>
        <v>1</v>
      </c>
      <c r="M10" s="7" t="str">
        <f t="shared" si="2"/>
        <v>合格</v>
      </c>
    </row>
    <row r="11" spans="1:13">
      <c r="A11" s="9" t="s">
        <v>493</v>
      </c>
      <c r="B11" s="5" t="s">
        <v>406</v>
      </c>
      <c r="C11" s="5" t="s">
        <v>484</v>
      </c>
      <c r="D11" s="6">
        <v>24</v>
      </c>
      <c r="E11" s="6">
        <v>2</v>
      </c>
      <c r="F11" s="6">
        <f>RANK(E11,E:E,0)</f>
        <v>11</v>
      </c>
      <c r="G11" s="7">
        <v>10</v>
      </c>
      <c r="H11" s="7">
        <f>RANK(G11,G:G,0)</f>
        <v>1</v>
      </c>
      <c r="I11" s="7">
        <v>14</v>
      </c>
      <c r="J11" s="7">
        <f t="shared" si="0"/>
        <v>10.55</v>
      </c>
      <c r="K11" s="7">
        <f>RANK(J11,J:J,1)</f>
        <v>10</v>
      </c>
      <c r="L11" s="8">
        <f t="shared" si="1"/>
        <v>0.416666666666667</v>
      </c>
      <c r="M11" s="7" t="str">
        <f t="shared" si="2"/>
        <v>良好</v>
      </c>
    </row>
    <row r="12" spans="1:13">
      <c r="A12" s="9" t="s">
        <v>494</v>
      </c>
      <c r="B12" s="5" t="s">
        <v>406</v>
      </c>
      <c r="C12" s="5" t="s">
        <v>484</v>
      </c>
      <c r="D12" s="6">
        <v>24</v>
      </c>
      <c r="E12" s="6">
        <v>3.5</v>
      </c>
      <c r="F12" s="6">
        <f>RANK(E12,E:E,0)</f>
        <v>9</v>
      </c>
      <c r="G12" s="7">
        <v>9.59364</v>
      </c>
      <c r="H12" s="7">
        <f>RANK(G12,G:G,0)</f>
        <v>12</v>
      </c>
      <c r="I12" s="7">
        <v>15</v>
      </c>
      <c r="J12" s="7">
        <f t="shared" si="0"/>
        <v>11.55</v>
      </c>
      <c r="K12" s="7">
        <f>RANK(J12,J:J,1)</f>
        <v>12</v>
      </c>
      <c r="L12" s="8">
        <f t="shared" si="1"/>
        <v>0.5</v>
      </c>
      <c r="M12" s="7" t="str">
        <f t="shared" si="2"/>
        <v>良好</v>
      </c>
    </row>
    <row r="13" spans="1:13">
      <c r="A13" s="9" t="s">
        <v>495</v>
      </c>
      <c r="B13" s="5" t="s">
        <v>406</v>
      </c>
      <c r="C13" s="5" t="s">
        <v>484</v>
      </c>
      <c r="D13" s="6">
        <v>24</v>
      </c>
      <c r="E13" s="6">
        <v>2</v>
      </c>
      <c r="F13" s="6">
        <f>RANK(E13,E:E,0)</f>
        <v>11</v>
      </c>
      <c r="G13" s="7">
        <v>9.74545</v>
      </c>
      <c r="H13" s="7">
        <f>RANK(G13,G:G,0)</f>
        <v>7</v>
      </c>
      <c r="I13" s="7">
        <v>8</v>
      </c>
      <c r="J13" s="7">
        <f t="shared" si="0"/>
        <v>9.35</v>
      </c>
      <c r="K13" s="7">
        <f>RANK(J13,J:J,1)</f>
        <v>8</v>
      </c>
      <c r="L13" s="8">
        <f t="shared" si="1"/>
        <v>0.333333333333333</v>
      </c>
      <c r="M13" s="7" t="str">
        <f t="shared" si="2"/>
        <v>良好</v>
      </c>
    </row>
    <row r="14" spans="1:13">
      <c r="A14" s="9" t="s">
        <v>496</v>
      </c>
      <c r="B14" s="5" t="s">
        <v>406</v>
      </c>
      <c r="C14" s="5" t="s">
        <v>484</v>
      </c>
      <c r="D14" s="6">
        <v>24</v>
      </c>
      <c r="E14" s="6">
        <v>1.5</v>
      </c>
      <c r="F14" s="6">
        <f>RANK(E14,E:E,0)</f>
        <v>14</v>
      </c>
      <c r="G14" s="7">
        <v>9.47727</v>
      </c>
      <c r="H14" s="7">
        <f>RANK(G14,G:G,0)</f>
        <v>13</v>
      </c>
      <c r="I14" s="7">
        <v>3</v>
      </c>
      <c r="J14" s="7">
        <f t="shared" si="0"/>
        <v>10</v>
      </c>
      <c r="K14" s="7">
        <f>RANK(J14,J:J,1)</f>
        <v>9</v>
      </c>
      <c r="L14" s="8">
        <f t="shared" si="1"/>
        <v>0.375</v>
      </c>
      <c r="M14" s="7" t="str">
        <f t="shared" si="2"/>
        <v>良好</v>
      </c>
    </row>
    <row r="15" spans="1:13">
      <c r="A15" s="9" t="s">
        <v>497</v>
      </c>
      <c r="B15" s="5" t="s">
        <v>406</v>
      </c>
      <c r="C15" s="5" t="s">
        <v>484</v>
      </c>
      <c r="D15" s="6">
        <v>24</v>
      </c>
      <c r="E15" s="6">
        <v>7.5</v>
      </c>
      <c r="F15" s="6">
        <f>RANK(E15,E:E,0)</f>
        <v>3</v>
      </c>
      <c r="G15" s="7">
        <v>9.67727</v>
      </c>
      <c r="H15" s="7">
        <f>RANK(G15,G:G,0)</f>
        <v>9</v>
      </c>
      <c r="I15" s="7">
        <v>4</v>
      </c>
      <c r="J15" s="7">
        <f t="shared" si="0"/>
        <v>4.25</v>
      </c>
      <c r="K15" s="7">
        <f>RANK(J15,J:J,1)</f>
        <v>1</v>
      </c>
      <c r="L15" s="8">
        <f t="shared" si="1"/>
        <v>0.0416666666666667</v>
      </c>
      <c r="M15" s="7" t="str">
        <f t="shared" si="2"/>
        <v>优秀</v>
      </c>
    </row>
    <row r="16" spans="1:13">
      <c r="A16" s="9" t="s">
        <v>498</v>
      </c>
      <c r="B16" s="5" t="s">
        <v>406</v>
      </c>
      <c r="C16" s="5" t="s">
        <v>484</v>
      </c>
      <c r="D16" s="6">
        <v>24</v>
      </c>
      <c r="E16" s="6">
        <v>4.5</v>
      </c>
      <c r="F16" s="6">
        <f>RANK(E16,E:E,0)</f>
        <v>7</v>
      </c>
      <c r="G16" s="7">
        <v>9.63273</v>
      </c>
      <c r="H16" s="7">
        <f>RANK(G16,G:G,0)</f>
        <v>10</v>
      </c>
      <c r="I16" s="7">
        <v>21</v>
      </c>
      <c r="J16" s="7">
        <f t="shared" si="0"/>
        <v>12.35</v>
      </c>
      <c r="K16" s="7">
        <f>RANK(J16,J:J,1)</f>
        <v>13</v>
      </c>
      <c r="L16" s="8">
        <f t="shared" si="1"/>
        <v>0.541666666666667</v>
      </c>
      <c r="M16" s="7" t="str">
        <f t="shared" si="2"/>
        <v>合格</v>
      </c>
    </row>
    <row r="17" spans="1:13">
      <c r="A17" s="9" t="s">
        <v>499</v>
      </c>
      <c r="B17" s="5" t="s">
        <v>406</v>
      </c>
      <c r="C17" s="5" t="s">
        <v>484</v>
      </c>
      <c r="D17" s="6">
        <v>24</v>
      </c>
      <c r="E17" s="6">
        <v>5</v>
      </c>
      <c r="F17" s="6">
        <f>RANK(E17,E:E,0)</f>
        <v>6</v>
      </c>
      <c r="G17" s="7">
        <v>9.39318</v>
      </c>
      <c r="H17" s="7">
        <f>RANK(G17,G:G,0)</f>
        <v>17</v>
      </c>
      <c r="I17" s="7">
        <v>7</v>
      </c>
      <c r="J17" s="7">
        <f t="shared" si="0"/>
        <v>8</v>
      </c>
      <c r="K17" s="7">
        <f>RANK(J17,J:J,1)</f>
        <v>6</v>
      </c>
      <c r="L17" s="8">
        <f t="shared" si="1"/>
        <v>0.25</v>
      </c>
      <c r="M17" s="7" t="str">
        <f t="shared" si="2"/>
        <v>良好</v>
      </c>
    </row>
    <row r="18" spans="1:13">
      <c r="A18" s="9" t="s">
        <v>500</v>
      </c>
      <c r="B18" s="5" t="s">
        <v>406</v>
      </c>
      <c r="C18" s="5" t="s">
        <v>484</v>
      </c>
      <c r="D18" s="6">
        <v>24</v>
      </c>
      <c r="E18" s="6">
        <v>12.5</v>
      </c>
      <c r="F18" s="6">
        <f>RANK(E18,E:E,0)</f>
        <v>1</v>
      </c>
      <c r="G18" s="7">
        <v>9.00909</v>
      </c>
      <c r="H18" s="7">
        <f>RANK(G18,G:G,0)</f>
        <v>21</v>
      </c>
      <c r="I18" s="7">
        <v>5</v>
      </c>
      <c r="J18" s="7">
        <f t="shared" si="0"/>
        <v>5.4</v>
      </c>
      <c r="K18" s="7">
        <f>RANK(J18,J:J,1)</f>
        <v>3</v>
      </c>
      <c r="L18" s="8">
        <f t="shared" si="1"/>
        <v>0.125</v>
      </c>
      <c r="M18" s="7" t="str">
        <f t="shared" si="2"/>
        <v>优秀</v>
      </c>
    </row>
    <row r="19" spans="1:13">
      <c r="A19" s="9" t="s">
        <v>501</v>
      </c>
      <c r="B19" s="5" t="s">
        <v>406</v>
      </c>
      <c r="C19" s="5" t="s">
        <v>484</v>
      </c>
      <c r="D19" s="6">
        <v>24</v>
      </c>
      <c r="E19" s="6">
        <v>1.5</v>
      </c>
      <c r="F19" s="6">
        <f>RANK(E19,E:E,0)</f>
        <v>14</v>
      </c>
      <c r="G19" s="7">
        <v>8.96182</v>
      </c>
      <c r="H19" s="7">
        <f>RANK(G19,G:G,0)</f>
        <v>23</v>
      </c>
      <c r="I19" s="7">
        <v>13</v>
      </c>
      <c r="J19" s="7">
        <f t="shared" si="0"/>
        <v>15</v>
      </c>
      <c r="K19" s="7">
        <f>RANK(J19,J:J,1)</f>
        <v>18</v>
      </c>
      <c r="L19" s="8">
        <f t="shared" si="1"/>
        <v>0.75</v>
      </c>
      <c r="M19" s="7" t="str">
        <f t="shared" si="2"/>
        <v>合格</v>
      </c>
    </row>
    <row r="20" spans="1:13">
      <c r="A20" s="9" t="s">
        <v>502</v>
      </c>
      <c r="B20" s="5" t="s">
        <v>406</v>
      </c>
      <c r="C20" s="5" t="s">
        <v>484</v>
      </c>
      <c r="D20" s="6">
        <v>24</v>
      </c>
      <c r="E20" s="6">
        <v>4.5</v>
      </c>
      <c r="F20" s="6">
        <f>RANK(E20,E:E,0)</f>
        <v>7</v>
      </c>
      <c r="G20" s="7">
        <v>9.00714</v>
      </c>
      <c r="H20" s="7">
        <f>RANK(G20,G:G,0)</f>
        <v>22</v>
      </c>
      <c r="I20" s="7">
        <v>1</v>
      </c>
      <c r="J20" s="7">
        <f t="shared" si="0"/>
        <v>7.15</v>
      </c>
      <c r="K20" s="7">
        <f>RANK(J20,J:J,1)</f>
        <v>5</v>
      </c>
      <c r="L20" s="8">
        <f t="shared" si="1"/>
        <v>0.208333333333333</v>
      </c>
      <c r="M20" s="7" t="str">
        <f t="shared" si="2"/>
        <v>良好</v>
      </c>
    </row>
    <row r="21" spans="1:13">
      <c r="A21" s="9" t="s">
        <v>503</v>
      </c>
      <c r="B21" s="5" t="s">
        <v>406</v>
      </c>
      <c r="C21" s="5" t="s">
        <v>484</v>
      </c>
      <c r="D21" s="6">
        <v>24</v>
      </c>
      <c r="E21" s="6">
        <v>1</v>
      </c>
      <c r="F21" s="6">
        <f>RANK(E21,E:E,0)</f>
        <v>18</v>
      </c>
      <c r="G21" s="7">
        <v>9.47727</v>
      </c>
      <c r="H21" s="7">
        <f>RANK(G21,G:G,0)</f>
        <v>13</v>
      </c>
      <c r="I21" s="7">
        <v>11</v>
      </c>
      <c r="J21" s="7">
        <f t="shared" si="0"/>
        <v>14.8</v>
      </c>
      <c r="K21" s="7">
        <f>RANK(J21,J:J,1)</f>
        <v>17</v>
      </c>
      <c r="L21" s="8">
        <f t="shared" si="1"/>
        <v>0.708333333333333</v>
      </c>
      <c r="M21" s="7" t="str">
        <f t="shared" si="2"/>
        <v>合格</v>
      </c>
    </row>
    <row r="22" spans="1:13">
      <c r="A22" s="9" t="s">
        <v>504</v>
      </c>
      <c r="B22" s="5" t="s">
        <v>406</v>
      </c>
      <c r="C22" s="5" t="s">
        <v>484</v>
      </c>
      <c r="D22" s="6">
        <v>24</v>
      </c>
      <c r="E22" s="6">
        <v>6.5</v>
      </c>
      <c r="F22" s="6">
        <f>RANK(E22,E:E,0)</f>
        <v>4</v>
      </c>
      <c r="G22" s="7">
        <v>9.4026</v>
      </c>
      <c r="H22" s="7">
        <f>RANK(G22,G:G,0)</f>
        <v>16</v>
      </c>
      <c r="I22" s="7">
        <v>6</v>
      </c>
      <c r="J22" s="7">
        <f t="shared" si="0"/>
        <v>6.5</v>
      </c>
      <c r="K22" s="7">
        <f>RANK(J22,J:J,1)</f>
        <v>4</v>
      </c>
      <c r="L22" s="8">
        <f t="shared" si="1"/>
        <v>0.166666666666667</v>
      </c>
      <c r="M22" s="7" t="str">
        <f t="shared" si="2"/>
        <v>优秀</v>
      </c>
    </row>
    <row r="23" spans="1:13">
      <c r="A23" s="9" t="s">
        <v>505</v>
      </c>
      <c r="B23" s="5" t="s">
        <v>406</v>
      </c>
      <c r="C23" s="5" t="s">
        <v>484</v>
      </c>
      <c r="D23" s="6">
        <v>24</v>
      </c>
      <c r="E23" s="6">
        <v>1.5</v>
      </c>
      <c r="F23" s="6">
        <f>RANK(E23,E:E,0)</f>
        <v>14</v>
      </c>
      <c r="G23" s="7">
        <v>9.21818</v>
      </c>
      <c r="H23" s="7">
        <f>RANK(G23,G:G,0)</f>
        <v>19</v>
      </c>
      <c r="I23" s="7">
        <v>23</v>
      </c>
      <c r="J23" s="7">
        <f t="shared" si="0"/>
        <v>17.9</v>
      </c>
      <c r="K23" s="7">
        <f>RANK(J23,J:J,1)</f>
        <v>20</v>
      </c>
      <c r="L23" s="8">
        <f t="shared" si="1"/>
        <v>0.833333333333333</v>
      </c>
      <c r="M23" s="7" t="str">
        <f t="shared" si="2"/>
        <v>合格</v>
      </c>
    </row>
    <row r="24" spans="1:13">
      <c r="A24" s="9" t="s">
        <v>506</v>
      </c>
      <c r="B24" s="5" t="s">
        <v>406</v>
      </c>
      <c r="C24" s="5" t="s">
        <v>484</v>
      </c>
      <c r="D24" s="6">
        <v>24</v>
      </c>
      <c r="E24" s="6">
        <v>1</v>
      </c>
      <c r="F24" s="6">
        <f>RANK(E24,E:E,0)</f>
        <v>18</v>
      </c>
      <c r="G24" s="7">
        <v>9.75455</v>
      </c>
      <c r="H24" s="7">
        <f>RANK(G24,G:G,0)</f>
        <v>6</v>
      </c>
      <c r="I24" s="7">
        <v>9</v>
      </c>
      <c r="J24" s="7">
        <f t="shared" si="0"/>
        <v>13.05</v>
      </c>
      <c r="K24" s="7">
        <f>RANK(J24,J:J,1)</f>
        <v>15</v>
      </c>
      <c r="L24" s="8">
        <f t="shared" si="1"/>
        <v>0.625</v>
      </c>
      <c r="M24" s="7" t="str">
        <f t="shared" si="2"/>
        <v>合格</v>
      </c>
    </row>
    <row r="25" spans="1:13">
      <c r="A25" s="9" t="s">
        <v>507</v>
      </c>
      <c r="B25" s="5" t="s">
        <v>406</v>
      </c>
      <c r="C25" s="5" t="s">
        <v>484</v>
      </c>
      <c r="D25" s="6">
        <v>24</v>
      </c>
      <c r="E25" s="6">
        <v>0.5</v>
      </c>
      <c r="F25" s="6">
        <f>RANK(E25,E:E,0)</f>
        <v>21</v>
      </c>
      <c r="G25" s="7">
        <v>9.76591</v>
      </c>
      <c r="H25" s="7">
        <f>RANK(G25,G:G,0)</f>
        <v>5</v>
      </c>
      <c r="I25" s="7">
        <v>24</v>
      </c>
      <c r="J25" s="7">
        <f t="shared" si="0"/>
        <v>19.65</v>
      </c>
      <c r="K25" s="7">
        <f>RANK(J25,J:J,1)</f>
        <v>23</v>
      </c>
      <c r="L25" s="8">
        <f t="shared" si="1"/>
        <v>0.958333333333333</v>
      </c>
      <c r="M25" s="7" t="str">
        <f t="shared" si="2"/>
        <v>合格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42</v>
      </c>
      <c r="B2" s="5" t="s">
        <v>14</v>
      </c>
      <c r="C2" s="5" t="s">
        <v>43</v>
      </c>
      <c r="D2" s="6">
        <v>26</v>
      </c>
      <c r="E2" s="6">
        <v>0</v>
      </c>
      <c r="F2" s="6">
        <f>RANK(E2,E:E,0)</f>
        <v>14</v>
      </c>
      <c r="G2" s="7">
        <v>8.98636</v>
      </c>
      <c r="H2" s="7">
        <f>RANK(G2,G:G,0)</f>
        <v>18</v>
      </c>
      <c r="I2" s="7">
        <v>14</v>
      </c>
      <c r="J2" s="7">
        <f t="shared" ref="J2:J27" si="0">F2*0.5+H2*0.15+I2*0.35</f>
        <v>14.6</v>
      </c>
      <c r="K2" s="7">
        <f>RANK(J2,J:J,1)</f>
        <v>19</v>
      </c>
      <c r="L2" s="8">
        <f t="shared" ref="L2:L27" si="1">K2/D2</f>
        <v>0.730769230769231</v>
      </c>
      <c r="M2" s="7" t="str">
        <f t="shared" ref="M2:M27" si="2">IF(L2&lt;=0.2,"优秀",IF(L2&lt;=0.5,"良好","合格"))</f>
        <v>合格</v>
      </c>
    </row>
    <row r="3" spans="1:13">
      <c r="A3" s="9" t="s">
        <v>44</v>
      </c>
      <c r="B3" s="5" t="s">
        <v>14</v>
      </c>
      <c r="C3" s="5" t="s">
        <v>43</v>
      </c>
      <c r="D3" s="6">
        <v>26</v>
      </c>
      <c r="E3" s="6">
        <v>1.5</v>
      </c>
      <c r="F3" s="6">
        <f>RANK(E3,E:E,0)</f>
        <v>5</v>
      </c>
      <c r="G3" s="7">
        <v>8.91909</v>
      </c>
      <c r="H3" s="7">
        <f>RANK(G3,G:G,0)</f>
        <v>22</v>
      </c>
      <c r="I3" s="7">
        <v>15</v>
      </c>
      <c r="J3" s="7">
        <f t="shared" si="0"/>
        <v>11.05</v>
      </c>
      <c r="K3" s="7">
        <f>RANK(J3,J:J,1)</f>
        <v>12</v>
      </c>
      <c r="L3" s="8">
        <f t="shared" si="1"/>
        <v>0.461538461538462</v>
      </c>
      <c r="M3" s="7" t="str">
        <f t="shared" si="2"/>
        <v>良好</v>
      </c>
    </row>
    <row r="4" spans="1:13">
      <c r="A4" s="9" t="s">
        <v>45</v>
      </c>
      <c r="B4" s="5" t="s">
        <v>14</v>
      </c>
      <c r="C4" s="5" t="s">
        <v>43</v>
      </c>
      <c r="D4" s="6">
        <v>26</v>
      </c>
      <c r="E4" s="6">
        <v>0</v>
      </c>
      <c r="F4" s="6">
        <f>RANK(E4,E:E,0)</f>
        <v>14</v>
      </c>
      <c r="G4" s="7">
        <v>9.66455</v>
      </c>
      <c r="H4" s="7">
        <f>RANK(G4,G:G,0)</f>
        <v>10</v>
      </c>
      <c r="I4" s="7">
        <v>4</v>
      </c>
      <c r="J4" s="7">
        <f t="shared" si="0"/>
        <v>9.9</v>
      </c>
      <c r="K4" s="7">
        <f>RANK(J4,J:J,1)</f>
        <v>9</v>
      </c>
      <c r="L4" s="8">
        <f t="shared" si="1"/>
        <v>0.346153846153846</v>
      </c>
      <c r="M4" s="7" t="str">
        <f t="shared" si="2"/>
        <v>良好</v>
      </c>
    </row>
    <row r="5" spans="1:13">
      <c r="A5" s="9" t="s">
        <v>46</v>
      </c>
      <c r="B5" s="5" t="s">
        <v>14</v>
      </c>
      <c r="C5" s="5" t="s">
        <v>43</v>
      </c>
      <c r="D5" s="6">
        <v>26</v>
      </c>
      <c r="E5" s="6">
        <v>0</v>
      </c>
      <c r="F5" s="6">
        <f>RANK(E5,E:E,0)</f>
        <v>14</v>
      </c>
      <c r="G5" s="7">
        <v>9.76494</v>
      </c>
      <c r="H5" s="7">
        <f>RANK(G5,G:G,0)</f>
        <v>6</v>
      </c>
      <c r="I5" s="7">
        <v>16</v>
      </c>
      <c r="J5" s="7">
        <f t="shared" si="0"/>
        <v>13.5</v>
      </c>
      <c r="K5" s="7">
        <f>RANK(J5,J:J,1)</f>
        <v>15</v>
      </c>
      <c r="L5" s="8">
        <f t="shared" si="1"/>
        <v>0.576923076923077</v>
      </c>
      <c r="M5" s="7" t="str">
        <f t="shared" si="2"/>
        <v>合格</v>
      </c>
    </row>
    <row r="6" spans="1:13">
      <c r="A6" s="9" t="s">
        <v>47</v>
      </c>
      <c r="B6" s="5" t="s">
        <v>14</v>
      </c>
      <c r="C6" s="5" t="s">
        <v>43</v>
      </c>
      <c r="D6" s="6">
        <v>26</v>
      </c>
      <c r="E6" s="6">
        <v>3.5</v>
      </c>
      <c r="F6" s="6">
        <f>RANK(E6,E:E,0)</f>
        <v>2</v>
      </c>
      <c r="G6" s="7">
        <v>9.37955</v>
      </c>
      <c r="H6" s="7">
        <f>RANK(G6,G:G,0)</f>
        <v>13</v>
      </c>
      <c r="I6" s="7">
        <v>12</v>
      </c>
      <c r="J6" s="7">
        <f t="shared" si="0"/>
        <v>7.15</v>
      </c>
      <c r="K6" s="7">
        <f>RANK(J6,J:J,1)</f>
        <v>6</v>
      </c>
      <c r="L6" s="8">
        <f t="shared" si="1"/>
        <v>0.230769230769231</v>
      </c>
      <c r="M6" s="7" t="str">
        <f t="shared" si="2"/>
        <v>良好</v>
      </c>
    </row>
    <row r="7" spans="1:13">
      <c r="A7" s="9" t="s">
        <v>48</v>
      </c>
      <c r="B7" s="5" t="s">
        <v>14</v>
      </c>
      <c r="C7" s="5" t="s">
        <v>43</v>
      </c>
      <c r="D7" s="6">
        <v>26</v>
      </c>
      <c r="E7" s="6">
        <v>0</v>
      </c>
      <c r="F7" s="6">
        <f>RANK(E7,E:E,0)</f>
        <v>14</v>
      </c>
      <c r="G7" s="7">
        <v>9.52045</v>
      </c>
      <c r="H7" s="7">
        <f>RANK(G7,G:G,0)</f>
        <v>11</v>
      </c>
      <c r="I7" s="7">
        <v>20</v>
      </c>
      <c r="J7" s="7">
        <f t="shared" si="0"/>
        <v>15.65</v>
      </c>
      <c r="K7" s="7">
        <f>RANK(J7,J:J,1)</f>
        <v>20</v>
      </c>
      <c r="L7" s="8">
        <f t="shared" si="1"/>
        <v>0.769230769230769</v>
      </c>
      <c r="M7" s="7" t="str">
        <f t="shared" si="2"/>
        <v>合格</v>
      </c>
    </row>
    <row r="8" spans="1:13">
      <c r="A8" s="9" t="s">
        <v>49</v>
      </c>
      <c r="B8" s="5" t="s">
        <v>14</v>
      </c>
      <c r="C8" s="5" t="s">
        <v>43</v>
      </c>
      <c r="D8" s="6">
        <v>26</v>
      </c>
      <c r="E8" s="6">
        <v>1</v>
      </c>
      <c r="F8" s="6">
        <f>RANK(E8,E:E,0)</f>
        <v>9</v>
      </c>
      <c r="G8" s="7">
        <v>9.68636</v>
      </c>
      <c r="H8" s="7">
        <f>RANK(G8,G:G,0)</f>
        <v>9</v>
      </c>
      <c r="I8" s="7">
        <v>24</v>
      </c>
      <c r="J8" s="7">
        <f t="shared" si="0"/>
        <v>14.25</v>
      </c>
      <c r="K8" s="7">
        <f>RANK(J8,J:J,1)</f>
        <v>17</v>
      </c>
      <c r="L8" s="8">
        <f t="shared" si="1"/>
        <v>0.653846153846154</v>
      </c>
      <c r="M8" s="7" t="str">
        <f t="shared" si="2"/>
        <v>合格</v>
      </c>
    </row>
    <row r="9" spans="1:13">
      <c r="A9" s="9" t="s">
        <v>50</v>
      </c>
      <c r="B9" s="5" t="s">
        <v>14</v>
      </c>
      <c r="C9" s="5" t="s">
        <v>43</v>
      </c>
      <c r="D9" s="6">
        <v>26</v>
      </c>
      <c r="E9" s="6">
        <v>0</v>
      </c>
      <c r="F9" s="6">
        <f>RANK(E9,E:E,0)</f>
        <v>14</v>
      </c>
      <c r="G9" s="7">
        <v>8.92727</v>
      </c>
      <c r="H9" s="7">
        <f>RANK(G9,G:G,0)</f>
        <v>21</v>
      </c>
      <c r="I9" s="7">
        <v>10</v>
      </c>
      <c r="J9" s="7">
        <f t="shared" si="0"/>
        <v>13.65</v>
      </c>
      <c r="K9" s="7">
        <f>RANK(J9,J:J,1)</f>
        <v>16</v>
      </c>
      <c r="L9" s="8">
        <f t="shared" si="1"/>
        <v>0.615384615384615</v>
      </c>
      <c r="M9" s="7" t="str">
        <f t="shared" si="2"/>
        <v>合格</v>
      </c>
    </row>
    <row r="10" spans="1:13">
      <c r="A10" s="9" t="s">
        <v>51</v>
      </c>
      <c r="B10" s="5" t="s">
        <v>14</v>
      </c>
      <c r="C10" s="5" t="s">
        <v>43</v>
      </c>
      <c r="D10" s="6">
        <v>26</v>
      </c>
      <c r="E10" s="6">
        <v>3</v>
      </c>
      <c r="F10" s="6">
        <f>RANK(E10,E:E,0)</f>
        <v>3</v>
      </c>
      <c r="G10" s="7">
        <v>9.93636</v>
      </c>
      <c r="H10" s="7">
        <f>RANK(G10,G:G,0)</f>
        <v>3</v>
      </c>
      <c r="I10" s="7">
        <v>9</v>
      </c>
      <c r="J10" s="7">
        <f t="shared" si="0"/>
        <v>5.1</v>
      </c>
      <c r="K10" s="7">
        <f>RANK(J10,J:J,1)</f>
        <v>1</v>
      </c>
      <c r="L10" s="8">
        <f t="shared" si="1"/>
        <v>0.0384615384615385</v>
      </c>
      <c r="M10" s="7" t="str">
        <f t="shared" si="2"/>
        <v>优秀</v>
      </c>
    </row>
    <row r="11" spans="1:13">
      <c r="A11" s="9" t="s">
        <v>52</v>
      </c>
      <c r="B11" s="5" t="s">
        <v>14</v>
      </c>
      <c r="C11" s="5" t="s">
        <v>43</v>
      </c>
      <c r="D11" s="6">
        <v>26</v>
      </c>
      <c r="E11" s="6">
        <v>1.5</v>
      </c>
      <c r="F11" s="6">
        <f>RANK(E11,E:E,0)</f>
        <v>5</v>
      </c>
      <c r="G11" s="7">
        <v>8.55584</v>
      </c>
      <c r="H11" s="7">
        <f>RANK(G11,G:G,0)</f>
        <v>26</v>
      </c>
      <c r="I11" s="7">
        <v>8</v>
      </c>
      <c r="J11" s="7">
        <f t="shared" si="0"/>
        <v>9.2</v>
      </c>
      <c r="K11" s="7">
        <f>RANK(J11,J:J,1)</f>
        <v>8</v>
      </c>
      <c r="L11" s="8">
        <f t="shared" si="1"/>
        <v>0.307692307692308</v>
      </c>
      <c r="M11" s="7" t="str">
        <f t="shared" si="2"/>
        <v>良好</v>
      </c>
    </row>
    <row r="12" spans="1:13">
      <c r="A12" s="9" t="s">
        <v>53</v>
      </c>
      <c r="B12" s="5" t="s">
        <v>14</v>
      </c>
      <c r="C12" s="5" t="s">
        <v>43</v>
      </c>
      <c r="D12" s="6">
        <v>26</v>
      </c>
      <c r="E12" s="6">
        <v>0</v>
      </c>
      <c r="F12" s="6">
        <f>RANK(E12,E:E,0)</f>
        <v>14</v>
      </c>
      <c r="G12" s="7">
        <v>9.85</v>
      </c>
      <c r="H12" s="7">
        <f>RANK(G12,G:G,0)</f>
        <v>5</v>
      </c>
      <c r="I12" s="7">
        <v>3</v>
      </c>
      <c r="J12" s="7">
        <f t="shared" si="0"/>
        <v>8.8</v>
      </c>
      <c r="K12" s="7">
        <f>RANK(J12,J:J,1)</f>
        <v>7</v>
      </c>
      <c r="L12" s="8">
        <f t="shared" si="1"/>
        <v>0.269230769230769</v>
      </c>
      <c r="M12" s="7" t="str">
        <f t="shared" si="2"/>
        <v>良好</v>
      </c>
    </row>
    <row r="13" spans="1:13">
      <c r="A13" s="9" t="s">
        <v>54</v>
      </c>
      <c r="B13" s="5" t="s">
        <v>14</v>
      </c>
      <c r="C13" s="5" t="s">
        <v>43</v>
      </c>
      <c r="D13" s="6">
        <v>26</v>
      </c>
      <c r="E13" s="6">
        <v>2.5</v>
      </c>
      <c r="F13" s="6">
        <f>RANK(E13,E:E,0)</f>
        <v>4</v>
      </c>
      <c r="G13" s="7">
        <v>8.97727</v>
      </c>
      <c r="H13" s="7">
        <f>RANK(G13,G:G,0)</f>
        <v>19</v>
      </c>
      <c r="I13" s="7">
        <v>1</v>
      </c>
      <c r="J13" s="7">
        <f t="shared" si="0"/>
        <v>5.2</v>
      </c>
      <c r="K13" s="7">
        <f>RANK(J13,J:J,1)</f>
        <v>2</v>
      </c>
      <c r="L13" s="8">
        <f t="shared" si="1"/>
        <v>0.0769230769230769</v>
      </c>
      <c r="M13" s="7" t="str">
        <f t="shared" si="2"/>
        <v>优秀</v>
      </c>
    </row>
    <row r="14" spans="1:13">
      <c r="A14" s="9" t="s">
        <v>55</v>
      </c>
      <c r="B14" s="5" t="s">
        <v>14</v>
      </c>
      <c r="C14" s="5" t="s">
        <v>43</v>
      </c>
      <c r="D14" s="6">
        <v>26</v>
      </c>
      <c r="E14" s="6">
        <v>1.5</v>
      </c>
      <c r="F14" s="6">
        <f>RANK(E14,E:E,0)</f>
        <v>5</v>
      </c>
      <c r="G14" s="7">
        <v>9.96818</v>
      </c>
      <c r="H14" s="7">
        <f>RANK(G14,G:G,0)</f>
        <v>1</v>
      </c>
      <c r="I14" s="7">
        <v>11</v>
      </c>
      <c r="J14" s="7">
        <f t="shared" si="0"/>
        <v>6.5</v>
      </c>
      <c r="K14" s="7">
        <f>RANK(J14,J:J,1)</f>
        <v>5</v>
      </c>
      <c r="L14" s="8">
        <f t="shared" si="1"/>
        <v>0.192307692307692</v>
      </c>
      <c r="M14" s="7" t="str">
        <f t="shared" si="2"/>
        <v>优秀</v>
      </c>
    </row>
    <row r="15" spans="1:13">
      <c r="A15" s="9" t="s">
        <v>56</v>
      </c>
      <c r="B15" s="5" t="s">
        <v>14</v>
      </c>
      <c r="C15" s="5" t="s">
        <v>43</v>
      </c>
      <c r="D15" s="6">
        <v>26</v>
      </c>
      <c r="E15" s="6">
        <v>0</v>
      </c>
      <c r="F15" s="6">
        <f>RANK(E15,E:E,0)</f>
        <v>14</v>
      </c>
      <c r="G15" s="7">
        <v>9.75636</v>
      </c>
      <c r="H15" s="7">
        <f>RANK(G15,G:G,0)</f>
        <v>7</v>
      </c>
      <c r="I15" s="7">
        <v>13</v>
      </c>
      <c r="J15" s="7">
        <f t="shared" si="0"/>
        <v>12.6</v>
      </c>
      <c r="K15" s="7">
        <f>RANK(J15,J:J,1)</f>
        <v>14</v>
      </c>
      <c r="L15" s="8">
        <f t="shared" si="1"/>
        <v>0.538461538461538</v>
      </c>
      <c r="M15" s="7" t="str">
        <f t="shared" si="2"/>
        <v>合格</v>
      </c>
    </row>
    <row r="16" spans="1:13">
      <c r="A16" s="9" t="s">
        <v>57</v>
      </c>
      <c r="B16" s="5" t="s">
        <v>14</v>
      </c>
      <c r="C16" s="5" t="s">
        <v>43</v>
      </c>
      <c r="D16" s="6">
        <v>26</v>
      </c>
      <c r="E16" s="6">
        <v>8</v>
      </c>
      <c r="F16" s="6">
        <f>RANK(E16,E:E,0)</f>
        <v>1</v>
      </c>
      <c r="G16" s="7">
        <v>9.96818</v>
      </c>
      <c r="H16" s="7">
        <f>RANK(G16,G:G,0)</f>
        <v>1</v>
      </c>
      <c r="I16" s="7">
        <v>16</v>
      </c>
      <c r="J16" s="7">
        <f t="shared" si="0"/>
        <v>6.25</v>
      </c>
      <c r="K16" s="7">
        <f>RANK(J16,J:J,1)</f>
        <v>4</v>
      </c>
      <c r="L16" s="8">
        <f t="shared" si="1"/>
        <v>0.153846153846154</v>
      </c>
      <c r="M16" s="7" t="str">
        <f t="shared" si="2"/>
        <v>优秀</v>
      </c>
    </row>
    <row r="17" spans="1:13">
      <c r="A17" s="9" t="s">
        <v>58</v>
      </c>
      <c r="B17" s="5" t="s">
        <v>14</v>
      </c>
      <c r="C17" s="5" t="s">
        <v>43</v>
      </c>
      <c r="D17" s="6">
        <v>26</v>
      </c>
      <c r="E17" s="6">
        <v>0</v>
      </c>
      <c r="F17" s="6">
        <f>RANK(E17,E:E,0)</f>
        <v>14</v>
      </c>
      <c r="G17" s="7">
        <v>9.48091</v>
      </c>
      <c r="H17" s="7">
        <f>RANK(G17,G:G,0)</f>
        <v>12</v>
      </c>
      <c r="I17" s="7">
        <v>22</v>
      </c>
      <c r="J17" s="7">
        <f t="shared" si="0"/>
        <v>16.5</v>
      </c>
      <c r="K17" s="7">
        <f>RANK(J17,J:J,1)</f>
        <v>23</v>
      </c>
      <c r="L17" s="8">
        <f t="shared" si="1"/>
        <v>0.884615384615385</v>
      </c>
      <c r="M17" s="7" t="str">
        <f t="shared" si="2"/>
        <v>合格</v>
      </c>
    </row>
    <row r="18" spans="1:13">
      <c r="A18" s="9" t="s">
        <v>59</v>
      </c>
      <c r="B18" s="5" t="s">
        <v>14</v>
      </c>
      <c r="C18" s="5" t="s">
        <v>43</v>
      </c>
      <c r="D18" s="6">
        <v>26</v>
      </c>
      <c r="E18" s="6">
        <v>0.5</v>
      </c>
      <c r="F18" s="6">
        <f>RANK(E18,E:E,0)</f>
        <v>12</v>
      </c>
      <c r="G18" s="7">
        <v>8.94481</v>
      </c>
      <c r="H18" s="7">
        <f>RANK(G18,G:G,0)</f>
        <v>20</v>
      </c>
      <c r="I18" s="7">
        <v>19</v>
      </c>
      <c r="J18" s="7">
        <f t="shared" si="0"/>
        <v>15.65</v>
      </c>
      <c r="K18" s="7">
        <f>RANK(J18,J:J,1)</f>
        <v>20</v>
      </c>
      <c r="L18" s="8">
        <f t="shared" si="1"/>
        <v>0.769230769230769</v>
      </c>
      <c r="M18" s="7" t="str">
        <f t="shared" si="2"/>
        <v>合格</v>
      </c>
    </row>
    <row r="19" spans="1:13">
      <c r="A19" s="9" t="s">
        <v>60</v>
      </c>
      <c r="B19" s="5" t="s">
        <v>14</v>
      </c>
      <c r="C19" s="5" t="s">
        <v>43</v>
      </c>
      <c r="D19" s="6">
        <v>26</v>
      </c>
      <c r="E19" s="6">
        <v>0.5</v>
      </c>
      <c r="F19" s="6">
        <f>RANK(E19,E:E,0)</f>
        <v>12</v>
      </c>
      <c r="G19" s="7">
        <v>9.27727</v>
      </c>
      <c r="H19" s="7">
        <f>RANK(G19,G:G,0)</f>
        <v>14</v>
      </c>
      <c r="I19" s="7">
        <v>23</v>
      </c>
      <c r="J19" s="7">
        <f t="shared" si="0"/>
        <v>16.15</v>
      </c>
      <c r="K19" s="7">
        <f>RANK(J19,J:J,1)</f>
        <v>22</v>
      </c>
      <c r="L19" s="8">
        <f t="shared" si="1"/>
        <v>0.846153846153846</v>
      </c>
      <c r="M19" s="7" t="str">
        <f t="shared" si="2"/>
        <v>合格</v>
      </c>
    </row>
    <row r="20" spans="1:13">
      <c r="A20" s="9" t="s">
        <v>61</v>
      </c>
      <c r="B20" s="5" t="s">
        <v>14</v>
      </c>
      <c r="C20" s="5" t="s">
        <v>43</v>
      </c>
      <c r="D20" s="6">
        <v>26</v>
      </c>
      <c r="E20" s="6">
        <v>1</v>
      </c>
      <c r="F20" s="6">
        <f>RANK(E20,E:E,0)</f>
        <v>9</v>
      </c>
      <c r="G20" s="7">
        <v>9.16273</v>
      </c>
      <c r="H20" s="7">
        <f>RANK(G20,G:G,0)</f>
        <v>17</v>
      </c>
      <c r="I20" s="7">
        <v>21</v>
      </c>
      <c r="J20" s="7">
        <f t="shared" si="0"/>
        <v>14.4</v>
      </c>
      <c r="K20" s="7">
        <f>RANK(J20,J:J,1)</f>
        <v>18</v>
      </c>
      <c r="L20" s="8">
        <f t="shared" si="1"/>
        <v>0.692307692307692</v>
      </c>
      <c r="M20" s="7" t="str">
        <f t="shared" si="2"/>
        <v>合格</v>
      </c>
    </row>
    <row r="21" spans="1:13">
      <c r="A21" s="9" t="s">
        <v>62</v>
      </c>
      <c r="B21" s="5" t="s">
        <v>14</v>
      </c>
      <c r="C21" s="5" t="s">
        <v>43</v>
      </c>
      <c r="D21" s="6">
        <v>26</v>
      </c>
      <c r="E21" s="6">
        <v>0</v>
      </c>
      <c r="F21" s="6">
        <f>RANK(E21,E:E,0)</f>
        <v>14</v>
      </c>
      <c r="G21" s="7">
        <v>9.27662</v>
      </c>
      <c r="H21" s="7">
        <f>RANK(G21,G:G,0)</f>
        <v>15</v>
      </c>
      <c r="I21" s="7">
        <v>25</v>
      </c>
      <c r="J21" s="7">
        <f t="shared" si="0"/>
        <v>18</v>
      </c>
      <c r="K21" s="7">
        <f>RANK(J21,J:J,1)</f>
        <v>25</v>
      </c>
      <c r="L21" s="8">
        <f t="shared" si="1"/>
        <v>0.961538461538462</v>
      </c>
      <c r="M21" s="7" t="str">
        <f t="shared" si="2"/>
        <v>合格</v>
      </c>
    </row>
    <row r="22" spans="1:13">
      <c r="A22" s="9" t="s">
        <v>63</v>
      </c>
      <c r="B22" s="5" t="s">
        <v>14</v>
      </c>
      <c r="C22" s="5" t="s">
        <v>43</v>
      </c>
      <c r="D22" s="6">
        <v>26</v>
      </c>
      <c r="E22" s="6">
        <v>0</v>
      </c>
      <c r="F22" s="6">
        <f>RANK(E22,E:E,0)</f>
        <v>14</v>
      </c>
      <c r="G22" s="7">
        <v>9.24481</v>
      </c>
      <c r="H22" s="7">
        <f>RANK(G22,G:G,0)</f>
        <v>16</v>
      </c>
      <c r="I22" s="7">
        <v>26</v>
      </c>
      <c r="J22" s="7">
        <f t="shared" si="0"/>
        <v>18.5</v>
      </c>
      <c r="K22" s="7">
        <f>RANK(J22,J:J,1)</f>
        <v>26</v>
      </c>
      <c r="L22" s="8">
        <f t="shared" si="1"/>
        <v>1</v>
      </c>
      <c r="M22" s="7" t="str">
        <f t="shared" si="2"/>
        <v>合格</v>
      </c>
    </row>
    <row r="23" spans="1:13">
      <c r="A23" s="9" t="s">
        <v>64</v>
      </c>
      <c r="B23" s="5" t="s">
        <v>14</v>
      </c>
      <c r="C23" s="5" t="s">
        <v>43</v>
      </c>
      <c r="D23" s="6">
        <v>26</v>
      </c>
      <c r="E23" s="6">
        <v>0</v>
      </c>
      <c r="F23" s="6">
        <f>RANK(E23,E:E,0)</f>
        <v>14</v>
      </c>
      <c r="G23" s="7">
        <v>8.88</v>
      </c>
      <c r="H23" s="7">
        <f>RANK(G23,G:G,0)</f>
        <v>23</v>
      </c>
      <c r="I23" s="7">
        <v>2</v>
      </c>
      <c r="J23" s="7">
        <f t="shared" si="0"/>
        <v>11.15</v>
      </c>
      <c r="K23" s="7">
        <f>RANK(J23,J:J,1)</f>
        <v>13</v>
      </c>
      <c r="L23" s="8">
        <f t="shared" si="1"/>
        <v>0.5</v>
      </c>
      <c r="M23" s="7" t="str">
        <f t="shared" si="2"/>
        <v>良好</v>
      </c>
    </row>
    <row r="24" spans="1:13">
      <c r="A24" s="9" t="s">
        <v>65</v>
      </c>
      <c r="B24" s="5" t="s">
        <v>14</v>
      </c>
      <c r="C24" s="5" t="s">
        <v>43</v>
      </c>
      <c r="D24" s="6">
        <v>26</v>
      </c>
      <c r="E24" s="6">
        <v>0</v>
      </c>
      <c r="F24" s="6">
        <f>RANK(E24,E:E,0)</f>
        <v>14</v>
      </c>
      <c r="G24" s="7">
        <v>8.75455</v>
      </c>
      <c r="H24" s="7">
        <f>RANK(G24,G:G,0)</f>
        <v>25</v>
      </c>
      <c r="I24" s="7">
        <v>18</v>
      </c>
      <c r="J24" s="7">
        <f t="shared" si="0"/>
        <v>17.05</v>
      </c>
      <c r="K24" s="7">
        <f>RANK(J24,J:J,1)</f>
        <v>24</v>
      </c>
      <c r="L24" s="8">
        <f t="shared" si="1"/>
        <v>0.923076923076923</v>
      </c>
      <c r="M24" s="7" t="str">
        <f t="shared" si="2"/>
        <v>合格</v>
      </c>
    </row>
    <row r="25" spans="1:13">
      <c r="A25" s="9" t="s">
        <v>66</v>
      </c>
      <c r="B25" s="5" t="s">
        <v>14</v>
      </c>
      <c r="C25" s="5" t="s">
        <v>43</v>
      </c>
      <c r="D25" s="6">
        <v>26</v>
      </c>
      <c r="E25" s="6">
        <v>1.5</v>
      </c>
      <c r="F25" s="6">
        <f>RANK(E25,E:E,0)</f>
        <v>5</v>
      </c>
      <c r="G25" s="7">
        <v>9.90455</v>
      </c>
      <c r="H25" s="7">
        <f>RANK(G25,G:G,0)</f>
        <v>4</v>
      </c>
      <c r="I25" s="7">
        <v>7</v>
      </c>
      <c r="J25" s="7">
        <f t="shared" si="0"/>
        <v>5.55</v>
      </c>
      <c r="K25" s="7">
        <f>RANK(J25,J:J,1)</f>
        <v>3</v>
      </c>
      <c r="L25" s="8">
        <f t="shared" si="1"/>
        <v>0.115384615384615</v>
      </c>
      <c r="M25" s="7" t="str">
        <f t="shared" si="2"/>
        <v>优秀</v>
      </c>
    </row>
    <row r="26" spans="1:13">
      <c r="A26" s="9" t="s">
        <v>67</v>
      </c>
      <c r="B26" s="5" t="s">
        <v>14</v>
      </c>
      <c r="C26" s="5" t="s">
        <v>43</v>
      </c>
      <c r="D26" s="6">
        <v>26</v>
      </c>
      <c r="E26" s="6">
        <v>1</v>
      </c>
      <c r="F26" s="6">
        <f>RANK(E26,E:E,0)</f>
        <v>9</v>
      </c>
      <c r="G26" s="7">
        <v>8.80909</v>
      </c>
      <c r="H26" s="7">
        <f>RANK(G26,G:G,0)</f>
        <v>24</v>
      </c>
      <c r="I26" s="7">
        <v>6</v>
      </c>
      <c r="J26" s="7">
        <f t="shared" si="0"/>
        <v>10.2</v>
      </c>
      <c r="K26" s="7">
        <f>RANK(J26,J:J,1)</f>
        <v>11</v>
      </c>
      <c r="L26" s="8">
        <f t="shared" si="1"/>
        <v>0.423076923076923</v>
      </c>
      <c r="M26" s="7" t="str">
        <f t="shared" si="2"/>
        <v>良好</v>
      </c>
    </row>
    <row r="27" spans="1:13">
      <c r="A27" s="9" t="s">
        <v>68</v>
      </c>
      <c r="B27" s="5" t="s">
        <v>14</v>
      </c>
      <c r="C27" s="5" t="s">
        <v>43</v>
      </c>
      <c r="D27" s="6">
        <v>26</v>
      </c>
      <c r="E27" s="6">
        <v>0</v>
      </c>
      <c r="F27" s="6">
        <f>RANK(E27,E:E,0)</f>
        <v>14</v>
      </c>
      <c r="G27" s="7">
        <v>9.70455</v>
      </c>
      <c r="H27" s="7">
        <f>RANK(G27,G:G,0)</f>
        <v>8</v>
      </c>
      <c r="I27" s="7">
        <v>5</v>
      </c>
      <c r="J27" s="7">
        <f t="shared" si="0"/>
        <v>9.95</v>
      </c>
      <c r="K27" s="7">
        <f>RANK(J27,J:J,1)</f>
        <v>10</v>
      </c>
      <c r="L27" s="8">
        <f t="shared" si="1"/>
        <v>0.384615384615385</v>
      </c>
      <c r="M27" s="7" t="str">
        <f t="shared" si="2"/>
        <v>良好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508</v>
      </c>
      <c r="B2" s="5" t="s">
        <v>406</v>
      </c>
      <c r="C2" s="5" t="s">
        <v>509</v>
      </c>
      <c r="D2" s="6">
        <v>24</v>
      </c>
      <c r="E2" s="6">
        <v>0</v>
      </c>
      <c r="F2" s="6">
        <f>RANK(E2,E:E,0)</f>
        <v>20</v>
      </c>
      <c r="G2" s="7">
        <v>8.99545</v>
      </c>
      <c r="H2" s="7">
        <f>RANK(G2,G:G,0)</f>
        <v>20</v>
      </c>
      <c r="I2" s="7">
        <v>22</v>
      </c>
      <c r="J2" s="7">
        <f t="shared" ref="J2:J25" si="0">F2*0.5+H2*0.15+I2*0.35</f>
        <v>20.7</v>
      </c>
      <c r="K2" s="7">
        <f>RANK(J2,J:J,1)</f>
        <v>24</v>
      </c>
      <c r="L2" s="8">
        <f t="shared" ref="L2:L25" si="1">K2/D2</f>
        <v>1</v>
      </c>
      <c r="M2" s="7" t="str">
        <f t="shared" ref="M2:M25" si="2">IF(L2&lt;=0.2,"优秀",IF(L2&lt;=0.5,"良好","合格"))</f>
        <v>合格</v>
      </c>
    </row>
    <row r="3" spans="1:13">
      <c r="A3" s="9" t="s">
        <v>510</v>
      </c>
      <c r="B3" s="5" t="s">
        <v>406</v>
      </c>
      <c r="C3" s="5" t="s">
        <v>509</v>
      </c>
      <c r="D3" s="6">
        <v>24</v>
      </c>
      <c r="E3" s="6">
        <v>1</v>
      </c>
      <c r="F3" s="6">
        <f>RANK(E3,E:E,0)</f>
        <v>14</v>
      </c>
      <c r="G3" s="7">
        <v>9.34636</v>
      </c>
      <c r="H3" s="7">
        <f>RANK(G3,G:G,0)</f>
        <v>18</v>
      </c>
      <c r="I3" s="7">
        <v>9</v>
      </c>
      <c r="J3" s="7">
        <f t="shared" si="0"/>
        <v>12.85</v>
      </c>
      <c r="K3" s="7">
        <f>RANK(J3,J:J,1)</f>
        <v>13</v>
      </c>
      <c r="L3" s="8">
        <f t="shared" si="1"/>
        <v>0.541666666666667</v>
      </c>
      <c r="M3" s="7" t="str">
        <f t="shared" si="2"/>
        <v>合格</v>
      </c>
    </row>
    <row r="4" spans="1:13">
      <c r="A4" s="9" t="s">
        <v>511</v>
      </c>
      <c r="B4" s="5" t="s">
        <v>406</v>
      </c>
      <c r="C4" s="5" t="s">
        <v>509</v>
      </c>
      <c r="D4" s="6">
        <v>24</v>
      </c>
      <c r="E4" s="6">
        <v>1.5</v>
      </c>
      <c r="F4" s="6">
        <f>RANK(E4,E:E,0)</f>
        <v>10</v>
      </c>
      <c r="G4" s="7">
        <v>9.90455</v>
      </c>
      <c r="H4" s="7">
        <f>RANK(G4,G:G,0)</f>
        <v>1</v>
      </c>
      <c r="I4" s="7">
        <v>20</v>
      </c>
      <c r="J4" s="7">
        <f t="shared" si="0"/>
        <v>12.15</v>
      </c>
      <c r="K4" s="7">
        <f>RANK(J4,J:J,1)</f>
        <v>11</v>
      </c>
      <c r="L4" s="8">
        <f t="shared" si="1"/>
        <v>0.458333333333333</v>
      </c>
      <c r="M4" s="7" t="str">
        <f t="shared" si="2"/>
        <v>良好</v>
      </c>
    </row>
    <row r="5" spans="1:13">
      <c r="A5" s="9" t="s">
        <v>512</v>
      </c>
      <c r="B5" s="5" t="s">
        <v>406</v>
      </c>
      <c r="C5" s="5" t="s">
        <v>509</v>
      </c>
      <c r="D5" s="6">
        <v>24</v>
      </c>
      <c r="E5" s="6">
        <v>0.5</v>
      </c>
      <c r="F5" s="6">
        <f>RANK(E5,E:E,0)</f>
        <v>16</v>
      </c>
      <c r="G5" s="7">
        <v>9.46623</v>
      </c>
      <c r="H5" s="7">
        <f>RANK(G5,G:G,0)</f>
        <v>17</v>
      </c>
      <c r="I5" s="7">
        <v>13</v>
      </c>
      <c r="J5" s="7">
        <f t="shared" si="0"/>
        <v>15.1</v>
      </c>
      <c r="K5" s="7">
        <f>RANK(J5,J:J,1)</f>
        <v>19</v>
      </c>
      <c r="L5" s="8">
        <f t="shared" si="1"/>
        <v>0.791666666666667</v>
      </c>
      <c r="M5" s="7" t="str">
        <f t="shared" si="2"/>
        <v>合格</v>
      </c>
    </row>
    <row r="6" spans="1:13">
      <c r="A6" s="9" t="s">
        <v>513</v>
      </c>
      <c r="B6" s="5" t="s">
        <v>406</v>
      </c>
      <c r="C6" s="5" t="s">
        <v>509</v>
      </c>
      <c r="D6" s="6">
        <v>24</v>
      </c>
      <c r="E6" s="6">
        <v>0</v>
      </c>
      <c r="F6" s="6">
        <f>RANK(E6,E:E,0)</f>
        <v>20</v>
      </c>
      <c r="G6" s="7">
        <v>8.16364</v>
      </c>
      <c r="H6" s="7">
        <f>RANK(G6,G:G,0)</f>
        <v>21</v>
      </c>
      <c r="I6" s="7">
        <v>2</v>
      </c>
      <c r="J6" s="7">
        <f t="shared" si="0"/>
        <v>13.85</v>
      </c>
      <c r="K6" s="7">
        <f>RANK(J6,J:J,1)</f>
        <v>15</v>
      </c>
      <c r="L6" s="8">
        <f t="shared" si="1"/>
        <v>0.625</v>
      </c>
      <c r="M6" s="7" t="str">
        <f t="shared" si="2"/>
        <v>合格</v>
      </c>
    </row>
    <row r="7" spans="1:13">
      <c r="A7" s="9" t="s">
        <v>514</v>
      </c>
      <c r="B7" s="5" t="s">
        <v>406</v>
      </c>
      <c r="C7" s="5" t="s">
        <v>509</v>
      </c>
      <c r="D7" s="6">
        <v>24</v>
      </c>
      <c r="E7" s="6">
        <v>1.5</v>
      </c>
      <c r="F7" s="6">
        <f>RANK(E7,E:E,0)</f>
        <v>10</v>
      </c>
      <c r="G7" s="7">
        <v>9.75636</v>
      </c>
      <c r="H7" s="7">
        <f>RANK(G7,G:G,0)</f>
        <v>8</v>
      </c>
      <c r="I7" s="7">
        <v>6</v>
      </c>
      <c r="J7" s="7">
        <f t="shared" si="0"/>
        <v>8.3</v>
      </c>
      <c r="K7" s="7">
        <f>RANK(J7,J:J,1)</f>
        <v>6</v>
      </c>
      <c r="L7" s="8">
        <f t="shared" si="1"/>
        <v>0.25</v>
      </c>
      <c r="M7" s="7" t="str">
        <f t="shared" si="2"/>
        <v>良好</v>
      </c>
    </row>
    <row r="8" spans="1:13">
      <c r="A8" s="9" t="s">
        <v>515</v>
      </c>
      <c r="B8" s="5" t="s">
        <v>406</v>
      </c>
      <c r="C8" s="5" t="s">
        <v>509</v>
      </c>
      <c r="D8" s="6">
        <v>24</v>
      </c>
      <c r="E8" s="6">
        <v>0.5</v>
      </c>
      <c r="F8" s="6">
        <f>RANK(E8,E:E,0)</f>
        <v>16</v>
      </c>
      <c r="G8" s="7">
        <v>8.14675</v>
      </c>
      <c r="H8" s="7">
        <f>RANK(G8,G:G,0)</f>
        <v>22</v>
      </c>
      <c r="I8" s="7">
        <v>17</v>
      </c>
      <c r="J8" s="7">
        <f t="shared" si="0"/>
        <v>17.25</v>
      </c>
      <c r="K8" s="7">
        <f>RANK(J8,J:J,1)</f>
        <v>21</v>
      </c>
      <c r="L8" s="8">
        <f t="shared" si="1"/>
        <v>0.875</v>
      </c>
      <c r="M8" s="7" t="str">
        <f t="shared" si="2"/>
        <v>合格</v>
      </c>
    </row>
    <row r="9" spans="1:13">
      <c r="A9" s="9" t="s">
        <v>516</v>
      </c>
      <c r="B9" s="5" t="s">
        <v>406</v>
      </c>
      <c r="C9" s="5" t="s">
        <v>509</v>
      </c>
      <c r="D9" s="6">
        <v>24</v>
      </c>
      <c r="E9" s="6">
        <v>4</v>
      </c>
      <c r="F9" s="6">
        <f>RANK(E9,E:E,0)</f>
        <v>3</v>
      </c>
      <c r="G9" s="7">
        <v>9.84091</v>
      </c>
      <c r="H9" s="7">
        <f>RANK(G9,G:G,0)</f>
        <v>4</v>
      </c>
      <c r="I9" s="7">
        <v>19</v>
      </c>
      <c r="J9" s="7">
        <f t="shared" si="0"/>
        <v>8.75</v>
      </c>
      <c r="K9" s="7">
        <f>RANK(J9,J:J,1)</f>
        <v>7</v>
      </c>
      <c r="L9" s="8">
        <f t="shared" si="1"/>
        <v>0.291666666666667</v>
      </c>
      <c r="M9" s="7" t="str">
        <f t="shared" si="2"/>
        <v>良好</v>
      </c>
    </row>
    <row r="10" spans="1:13">
      <c r="A10" s="9" t="s">
        <v>517</v>
      </c>
      <c r="B10" s="5" t="s">
        <v>406</v>
      </c>
      <c r="C10" s="5" t="s">
        <v>509</v>
      </c>
      <c r="D10" s="6">
        <v>24</v>
      </c>
      <c r="E10" s="6">
        <v>5</v>
      </c>
      <c r="F10" s="6">
        <f>RANK(E10,E:E,0)</f>
        <v>1</v>
      </c>
      <c r="G10" s="7">
        <v>9.54545</v>
      </c>
      <c r="H10" s="7">
        <f>RANK(G10,G:G,0)</f>
        <v>14</v>
      </c>
      <c r="I10" s="7">
        <v>1</v>
      </c>
      <c r="J10" s="7">
        <f t="shared" si="0"/>
        <v>2.95</v>
      </c>
      <c r="K10" s="7">
        <f>RANK(J10,J:J,1)</f>
        <v>1</v>
      </c>
      <c r="L10" s="8">
        <f t="shared" si="1"/>
        <v>0.0416666666666667</v>
      </c>
      <c r="M10" s="7" t="str">
        <f t="shared" si="2"/>
        <v>优秀</v>
      </c>
    </row>
    <row r="11" spans="1:13">
      <c r="A11" s="9" t="s">
        <v>518</v>
      </c>
      <c r="B11" s="5" t="s">
        <v>406</v>
      </c>
      <c r="C11" s="5" t="s">
        <v>509</v>
      </c>
      <c r="D11" s="6">
        <v>24</v>
      </c>
      <c r="E11" s="6">
        <v>4</v>
      </c>
      <c r="F11" s="6">
        <f>RANK(E11,E:E,0)</f>
        <v>3</v>
      </c>
      <c r="G11" s="7">
        <v>9.87273</v>
      </c>
      <c r="H11" s="7">
        <f>RANK(G11,G:G,0)</f>
        <v>2</v>
      </c>
      <c r="I11" s="7">
        <v>5</v>
      </c>
      <c r="J11" s="7">
        <f t="shared" si="0"/>
        <v>3.55</v>
      </c>
      <c r="K11" s="7">
        <f>RANK(J11,J:J,1)</f>
        <v>3</v>
      </c>
      <c r="L11" s="8">
        <f t="shared" si="1"/>
        <v>0.125</v>
      </c>
      <c r="M11" s="7" t="str">
        <f t="shared" si="2"/>
        <v>优秀</v>
      </c>
    </row>
    <row r="12" spans="1:13">
      <c r="A12" s="9" t="s">
        <v>519</v>
      </c>
      <c r="B12" s="5" t="s">
        <v>406</v>
      </c>
      <c r="C12" s="5" t="s">
        <v>509</v>
      </c>
      <c r="D12" s="6">
        <v>24</v>
      </c>
      <c r="E12" s="6">
        <v>1.5</v>
      </c>
      <c r="F12" s="6">
        <f>RANK(E12,E:E,0)</f>
        <v>10</v>
      </c>
      <c r="G12" s="7">
        <v>9.60455</v>
      </c>
      <c r="H12" s="7">
        <f>RANK(G12,G:G,0)</f>
        <v>13</v>
      </c>
      <c r="I12" s="7">
        <v>21</v>
      </c>
      <c r="J12" s="7">
        <f t="shared" si="0"/>
        <v>14.3</v>
      </c>
      <c r="K12" s="7">
        <f>RANK(J12,J:J,1)</f>
        <v>16</v>
      </c>
      <c r="L12" s="8">
        <f t="shared" si="1"/>
        <v>0.666666666666667</v>
      </c>
      <c r="M12" s="7" t="str">
        <f t="shared" si="2"/>
        <v>合格</v>
      </c>
    </row>
    <row r="13" spans="1:13">
      <c r="A13" s="9" t="s">
        <v>520</v>
      </c>
      <c r="B13" s="5" t="s">
        <v>406</v>
      </c>
      <c r="C13" s="5" t="s">
        <v>509</v>
      </c>
      <c r="D13" s="6">
        <v>24</v>
      </c>
      <c r="E13" s="6">
        <v>3</v>
      </c>
      <c r="F13" s="6">
        <f>RANK(E13,E:E,0)</f>
        <v>8</v>
      </c>
      <c r="G13" s="7">
        <v>9.77727</v>
      </c>
      <c r="H13" s="7">
        <f>RANK(G13,G:G,0)</f>
        <v>7</v>
      </c>
      <c r="I13" s="7">
        <v>11</v>
      </c>
      <c r="J13" s="7">
        <f t="shared" si="0"/>
        <v>8.9</v>
      </c>
      <c r="K13" s="7">
        <f>RANK(J13,J:J,1)</f>
        <v>8</v>
      </c>
      <c r="L13" s="8">
        <f t="shared" si="1"/>
        <v>0.333333333333333</v>
      </c>
      <c r="M13" s="7" t="str">
        <f t="shared" si="2"/>
        <v>良好</v>
      </c>
    </row>
    <row r="14" spans="1:13">
      <c r="A14" s="9" t="s">
        <v>521</v>
      </c>
      <c r="B14" s="5" t="s">
        <v>406</v>
      </c>
      <c r="C14" s="5" t="s">
        <v>509</v>
      </c>
      <c r="D14" s="6">
        <v>24</v>
      </c>
      <c r="E14" s="6">
        <v>1.5</v>
      </c>
      <c r="F14" s="6">
        <f>RANK(E14,E:E,0)</f>
        <v>10</v>
      </c>
      <c r="G14" s="7">
        <v>9.18961</v>
      </c>
      <c r="H14" s="7">
        <f>RANK(G14,G:G,0)</f>
        <v>19</v>
      </c>
      <c r="I14" s="7">
        <v>14</v>
      </c>
      <c r="J14" s="7">
        <f t="shared" si="0"/>
        <v>12.75</v>
      </c>
      <c r="K14" s="7">
        <f>RANK(J14,J:J,1)</f>
        <v>12</v>
      </c>
      <c r="L14" s="8">
        <f t="shared" si="1"/>
        <v>0.5</v>
      </c>
      <c r="M14" s="7" t="str">
        <f t="shared" si="2"/>
        <v>良好</v>
      </c>
    </row>
    <row r="15" spans="1:13">
      <c r="A15" s="9" t="s">
        <v>522</v>
      </c>
      <c r="B15" s="5" t="s">
        <v>406</v>
      </c>
      <c r="C15" s="5" t="s">
        <v>509</v>
      </c>
      <c r="D15" s="6">
        <v>24</v>
      </c>
      <c r="E15" s="6">
        <v>3.5</v>
      </c>
      <c r="F15" s="6">
        <f>RANK(E15,E:E,0)</f>
        <v>6</v>
      </c>
      <c r="G15" s="7">
        <v>9.86169</v>
      </c>
      <c r="H15" s="7">
        <f>RANK(G15,G:G,0)</f>
        <v>3</v>
      </c>
      <c r="I15" s="7">
        <v>10</v>
      </c>
      <c r="J15" s="7">
        <f t="shared" si="0"/>
        <v>6.95</v>
      </c>
      <c r="K15" s="7">
        <f>RANK(J15,J:J,1)</f>
        <v>5</v>
      </c>
      <c r="L15" s="8">
        <f t="shared" si="1"/>
        <v>0.208333333333333</v>
      </c>
      <c r="M15" s="7" t="str">
        <f t="shared" si="2"/>
        <v>良好</v>
      </c>
    </row>
    <row r="16" spans="1:13">
      <c r="A16" s="9" t="s">
        <v>523</v>
      </c>
      <c r="B16" s="5" t="s">
        <v>406</v>
      </c>
      <c r="C16" s="5" t="s">
        <v>509</v>
      </c>
      <c r="D16" s="6">
        <v>24</v>
      </c>
      <c r="E16" s="6">
        <v>0</v>
      </c>
      <c r="F16" s="6">
        <f>RANK(E16,E:E,0)</f>
        <v>20</v>
      </c>
      <c r="G16" s="7">
        <v>9.78701</v>
      </c>
      <c r="H16" s="7">
        <f>RANK(G16,G:G,0)</f>
        <v>5</v>
      </c>
      <c r="I16" s="7">
        <v>16</v>
      </c>
      <c r="J16" s="7">
        <f t="shared" si="0"/>
        <v>16.35</v>
      </c>
      <c r="K16" s="7">
        <f>RANK(J16,J:J,1)</f>
        <v>20</v>
      </c>
      <c r="L16" s="8">
        <f t="shared" si="1"/>
        <v>0.833333333333333</v>
      </c>
      <c r="M16" s="7" t="str">
        <f t="shared" si="2"/>
        <v>合格</v>
      </c>
    </row>
    <row r="17" spans="1:13">
      <c r="A17" s="9" t="s">
        <v>524</v>
      </c>
      <c r="B17" s="5" t="s">
        <v>406</v>
      </c>
      <c r="C17" s="5" t="s">
        <v>509</v>
      </c>
      <c r="D17" s="6">
        <v>24</v>
      </c>
      <c r="E17" s="6">
        <v>5</v>
      </c>
      <c r="F17" s="6">
        <f>RANK(E17,E:E,0)</f>
        <v>1</v>
      </c>
      <c r="G17" s="7">
        <v>9.68182</v>
      </c>
      <c r="H17" s="7">
        <f>RANK(G17,G:G,0)</f>
        <v>10</v>
      </c>
      <c r="I17" s="7">
        <v>3</v>
      </c>
      <c r="J17" s="7">
        <f t="shared" si="0"/>
        <v>3.05</v>
      </c>
      <c r="K17" s="7">
        <f>RANK(J17,J:J,1)</f>
        <v>2</v>
      </c>
      <c r="L17" s="8">
        <f t="shared" si="1"/>
        <v>0.0833333333333333</v>
      </c>
      <c r="M17" s="7" t="str">
        <f t="shared" si="2"/>
        <v>优秀</v>
      </c>
    </row>
    <row r="18" spans="1:13">
      <c r="A18" s="9" t="s">
        <v>525</v>
      </c>
      <c r="B18" s="5" t="s">
        <v>406</v>
      </c>
      <c r="C18" s="5" t="s">
        <v>509</v>
      </c>
      <c r="D18" s="6">
        <v>24</v>
      </c>
      <c r="E18" s="6">
        <v>1</v>
      </c>
      <c r="F18" s="6">
        <f>RANK(E18,E:E,0)</f>
        <v>14</v>
      </c>
      <c r="G18" s="7">
        <v>9.68182</v>
      </c>
      <c r="H18" s="7">
        <f>RANK(G18,G:G,0)</f>
        <v>10</v>
      </c>
      <c r="I18" s="7">
        <v>18</v>
      </c>
      <c r="J18" s="7">
        <f t="shared" si="0"/>
        <v>14.8</v>
      </c>
      <c r="K18" s="7">
        <f>RANK(J18,J:J,1)</f>
        <v>18</v>
      </c>
      <c r="L18" s="8">
        <f t="shared" si="1"/>
        <v>0.75</v>
      </c>
      <c r="M18" s="7" t="str">
        <f t="shared" si="2"/>
        <v>合格</v>
      </c>
    </row>
    <row r="19" spans="1:13">
      <c r="A19" s="9" t="s">
        <v>526</v>
      </c>
      <c r="B19" s="5" t="s">
        <v>406</v>
      </c>
      <c r="C19" s="5" t="s">
        <v>509</v>
      </c>
      <c r="D19" s="6">
        <v>24</v>
      </c>
      <c r="E19" s="6">
        <v>0</v>
      </c>
      <c r="F19" s="6">
        <f>RANK(E19,E:E,0)</f>
        <v>20</v>
      </c>
      <c r="G19" s="7">
        <v>7.74545</v>
      </c>
      <c r="H19" s="7">
        <f>RANK(G19,G:G,0)</f>
        <v>24</v>
      </c>
      <c r="I19" s="7">
        <v>15</v>
      </c>
      <c r="J19" s="7">
        <f t="shared" si="0"/>
        <v>18.85</v>
      </c>
      <c r="K19" s="7">
        <f>RANK(J19,J:J,1)</f>
        <v>23</v>
      </c>
      <c r="L19" s="8">
        <f t="shared" si="1"/>
        <v>0.958333333333333</v>
      </c>
      <c r="M19" s="7" t="str">
        <f t="shared" si="2"/>
        <v>合格</v>
      </c>
    </row>
    <row r="20" spans="1:13">
      <c r="A20" s="9" t="s">
        <v>527</v>
      </c>
      <c r="B20" s="5" t="s">
        <v>406</v>
      </c>
      <c r="C20" s="5" t="s">
        <v>509</v>
      </c>
      <c r="D20" s="6">
        <v>24</v>
      </c>
      <c r="E20" s="6">
        <v>0.5</v>
      </c>
      <c r="F20" s="6">
        <f>RANK(E20,E:E,0)</f>
        <v>16</v>
      </c>
      <c r="G20" s="7">
        <v>9.52273</v>
      </c>
      <c r="H20" s="7">
        <f>RANK(G20,G:G,0)</f>
        <v>15</v>
      </c>
      <c r="I20" s="7">
        <v>24</v>
      </c>
      <c r="J20" s="7">
        <f t="shared" si="0"/>
        <v>18.65</v>
      </c>
      <c r="K20" s="7">
        <f>RANK(J20,J:J,1)</f>
        <v>22</v>
      </c>
      <c r="L20" s="8">
        <f t="shared" si="1"/>
        <v>0.916666666666667</v>
      </c>
      <c r="M20" s="7" t="str">
        <f t="shared" si="2"/>
        <v>合格</v>
      </c>
    </row>
    <row r="21" spans="1:13">
      <c r="A21" s="9" t="s">
        <v>528</v>
      </c>
      <c r="B21" s="5" t="s">
        <v>406</v>
      </c>
      <c r="C21" s="5" t="s">
        <v>509</v>
      </c>
      <c r="D21" s="6">
        <v>24</v>
      </c>
      <c r="E21" s="6">
        <v>2.5</v>
      </c>
      <c r="F21" s="6">
        <f>RANK(E21,E:E,0)</f>
        <v>9</v>
      </c>
      <c r="G21" s="7">
        <v>9.51039</v>
      </c>
      <c r="H21" s="7">
        <f>RANK(G21,G:G,0)</f>
        <v>16</v>
      </c>
      <c r="I21" s="7">
        <v>7</v>
      </c>
      <c r="J21" s="7">
        <f t="shared" si="0"/>
        <v>9.35</v>
      </c>
      <c r="K21" s="7">
        <f>RANK(J21,J:J,1)</f>
        <v>9</v>
      </c>
      <c r="L21" s="8">
        <f t="shared" si="1"/>
        <v>0.375</v>
      </c>
      <c r="M21" s="7" t="str">
        <f t="shared" si="2"/>
        <v>良好</v>
      </c>
    </row>
    <row r="22" spans="1:13">
      <c r="A22" s="9" t="s">
        <v>529</v>
      </c>
      <c r="B22" s="5" t="s">
        <v>406</v>
      </c>
      <c r="C22" s="5" t="s">
        <v>509</v>
      </c>
      <c r="D22" s="6">
        <v>24</v>
      </c>
      <c r="E22" s="6">
        <v>3.5</v>
      </c>
      <c r="F22" s="6">
        <f>RANK(E22,E:E,0)</f>
        <v>6</v>
      </c>
      <c r="G22" s="7">
        <v>9.78455</v>
      </c>
      <c r="H22" s="7">
        <f>RANK(G22,G:G,0)</f>
        <v>6</v>
      </c>
      <c r="I22" s="7">
        <v>23</v>
      </c>
      <c r="J22" s="7">
        <f t="shared" si="0"/>
        <v>11.95</v>
      </c>
      <c r="K22" s="7">
        <f>RANK(J22,J:J,1)</f>
        <v>10</v>
      </c>
      <c r="L22" s="8">
        <f t="shared" si="1"/>
        <v>0.416666666666667</v>
      </c>
      <c r="M22" s="7" t="str">
        <f t="shared" si="2"/>
        <v>良好</v>
      </c>
    </row>
    <row r="23" spans="1:13">
      <c r="A23" s="9" t="s">
        <v>530</v>
      </c>
      <c r="B23" s="5" t="s">
        <v>406</v>
      </c>
      <c r="C23" s="5" t="s">
        <v>509</v>
      </c>
      <c r="D23" s="6">
        <v>24</v>
      </c>
      <c r="E23" s="6">
        <v>4</v>
      </c>
      <c r="F23" s="6">
        <f>RANK(E23,E:E,0)</f>
        <v>3</v>
      </c>
      <c r="G23" s="7">
        <v>7.94727</v>
      </c>
      <c r="H23" s="7">
        <f>RANK(G23,G:G,0)</f>
        <v>23</v>
      </c>
      <c r="I23" s="7">
        <v>4</v>
      </c>
      <c r="J23" s="7">
        <f t="shared" si="0"/>
        <v>6.35</v>
      </c>
      <c r="K23" s="7">
        <f>RANK(J23,J:J,1)</f>
        <v>4</v>
      </c>
      <c r="L23" s="8">
        <f t="shared" si="1"/>
        <v>0.166666666666667</v>
      </c>
      <c r="M23" s="7" t="str">
        <f t="shared" si="2"/>
        <v>优秀</v>
      </c>
    </row>
    <row r="24" spans="1:13">
      <c r="A24" s="9" t="s">
        <v>531</v>
      </c>
      <c r="B24" s="5" t="s">
        <v>406</v>
      </c>
      <c r="C24" s="5" t="s">
        <v>509</v>
      </c>
      <c r="D24" s="6">
        <v>24</v>
      </c>
      <c r="E24" s="6">
        <v>0.5</v>
      </c>
      <c r="F24" s="6">
        <f>RANK(E24,E:E,0)</f>
        <v>16</v>
      </c>
      <c r="G24" s="7">
        <v>9.74545</v>
      </c>
      <c r="H24" s="7">
        <f>RANK(G24,G:G,0)</f>
        <v>9</v>
      </c>
      <c r="I24" s="7">
        <v>12</v>
      </c>
      <c r="J24" s="7">
        <f t="shared" si="0"/>
        <v>13.55</v>
      </c>
      <c r="K24" s="7">
        <f>RANK(J24,J:J,1)</f>
        <v>14</v>
      </c>
      <c r="L24" s="8">
        <f t="shared" si="1"/>
        <v>0.583333333333333</v>
      </c>
      <c r="M24" s="7" t="str">
        <f t="shared" si="2"/>
        <v>合格</v>
      </c>
    </row>
    <row r="25" spans="1:13">
      <c r="A25" s="9" t="s">
        <v>532</v>
      </c>
      <c r="B25" s="5" t="s">
        <v>406</v>
      </c>
      <c r="C25" s="5" t="s">
        <v>509</v>
      </c>
      <c r="D25" s="6">
        <v>24</v>
      </c>
      <c r="E25" s="6">
        <v>0</v>
      </c>
      <c r="F25" s="6">
        <f>RANK(E25,E:E,0)</f>
        <v>20</v>
      </c>
      <c r="G25" s="7">
        <v>9.60909</v>
      </c>
      <c r="H25" s="7">
        <f>RANK(G25,G:G,0)</f>
        <v>12</v>
      </c>
      <c r="I25" s="7">
        <v>8</v>
      </c>
      <c r="J25" s="7">
        <f t="shared" si="0"/>
        <v>14.6</v>
      </c>
      <c r="K25" s="7">
        <f>RANK(J25,J:J,1)</f>
        <v>17</v>
      </c>
      <c r="L25" s="8">
        <f t="shared" si="1"/>
        <v>0.708333333333333</v>
      </c>
      <c r="M25" s="7" t="str">
        <f t="shared" si="2"/>
        <v>合格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533</v>
      </c>
      <c r="B2" s="5" t="s">
        <v>406</v>
      </c>
      <c r="C2" s="5" t="s">
        <v>534</v>
      </c>
      <c r="D2" s="6">
        <v>18</v>
      </c>
      <c r="E2" s="6">
        <v>2.5</v>
      </c>
      <c r="F2" s="6">
        <f>RANK(E2,E:E,0)</f>
        <v>6</v>
      </c>
      <c r="G2" s="7">
        <v>9.87273</v>
      </c>
      <c r="H2" s="7">
        <f>RANK(G2,G:G,0)</f>
        <v>9</v>
      </c>
      <c r="I2" s="7">
        <v>10</v>
      </c>
      <c r="J2" s="7">
        <f t="shared" ref="J2:J19" si="0">F2*0.5+H2*0.15+I2*0.35</f>
        <v>7.85</v>
      </c>
      <c r="K2" s="7">
        <f>RANK(J2,J:J,1)</f>
        <v>9</v>
      </c>
      <c r="L2" s="8">
        <f t="shared" ref="L2:L19" si="1">K2/D2</f>
        <v>0.5</v>
      </c>
      <c r="M2" s="7" t="str">
        <f t="shared" ref="M2:M19" si="2">IF(L2&lt;=0.2,"优秀",IF(L2&lt;=0.5,"良好","合格"))</f>
        <v>良好</v>
      </c>
    </row>
    <row r="3" spans="1:13">
      <c r="A3" s="9" t="s">
        <v>535</v>
      </c>
      <c r="B3" s="5" t="s">
        <v>406</v>
      </c>
      <c r="C3" s="5" t="s">
        <v>534</v>
      </c>
      <c r="D3" s="6">
        <v>18</v>
      </c>
      <c r="E3" s="6">
        <v>1.5</v>
      </c>
      <c r="F3" s="6">
        <f>RANK(E3,E:E,0)</f>
        <v>10</v>
      </c>
      <c r="G3" s="7">
        <v>9.93636</v>
      </c>
      <c r="H3" s="7">
        <f>RANK(G3,G:G,0)</f>
        <v>2</v>
      </c>
      <c r="I3" s="7">
        <v>14</v>
      </c>
      <c r="J3" s="7">
        <f t="shared" si="0"/>
        <v>10.2</v>
      </c>
      <c r="K3" s="7">
        <f>RANK(J3,J:J,1)</f>
        <v>12</v>
      </c>
      <c r="L3" s="8">
        <f t="shared" si="1"/>
        <v>0.666666666666667</v>
      </c>
      <c r="M3" s="7" t="str">
        <f t="shared" si="2"/>
        <v>合格</v>
      </c>
    </row>
    <row r="4" spans="1:13">
      <c r="A4" s="9" t="s">
        <v>536</v>
      </c>
      <c r="B4" s="5" t="s">
        <v>406</v>
      </c>
      <c r="C4" s="5" t="s">
        <v>534</v>
      </c>
      <c r="D4" s="6">
        <v>18</v>
      </c>
      <c r="E4" s="6">
        <v>3.5</v>
      </c>
      <c r="F4" s="6">
        <f>RANK(E4,E:E,0)</f>
        <v>4</v>
      </c>
      <c r="G4" s="7">
        <v>9.0539</v>
      </c>
      <c r="H4" s="7">
        <f>RANK(G4,G:G,0)</f>
        <v>16</v>
      </c>
      <c r="I4" s="7">
        <v>3</v>
      </c>
      <c r="J4" s="7">
        <f t="shared" si="0"/>
        <v>5.45</v>
      </c>
      <c r="K4" s="7">
        <f>RANK(J4,J:J,1)</f>
        <v>4</v>
      </c>
      <c r="L4" s="8">
        <f t="shared" si="1"/>
        <v>0.222222222222222</v>
      </c>
      <c r="M4" s="7" t="str">
        <f t="shared" si="2"/>
        <v>良好</v>
      </c>
    </row>
    <row r="5" spans="1:13">
      <c r="A5" s="9" t="s">
        <v>537</v>
      </c>
      <c r="B5" s="5" t="s">
        <v>406</v>
      </c>
      <c r="C5" s="5" t="s">
        <v>534</v>
      </c>
      <c r="D5" s="6">
        <v>18</v>
      </c>
      <c r="E5" s="6">
        <v>0.5</v>
      </c>
      <c r="F5" s="6">
        <f>RANK(E5,E:E,0)</f>
        <v>14</v>
      </c>
      <c r="G5" s="7">
        <v>9.88636</v>
      </c>
      <c r="H5" s="7">
        <f>RANK(G5,G:G,0)</f>
        <v>7</v>
      </c>
      <c r="I5" s="7">
        <v>18</v>
      </c>
      <c r="J5" s="7">
        <f t="shared" si="0"/>
        <v>14.35</v>
      </c>
      <c r="K5" s="7">
        <f>RANK(J5,J:J,1)</f>
        <v>17</v>
      </c>
      <c r="L5" s="8">
        <f t="shared" si="1"/>
        <v>0.944444444444444</v>
      </c>
      <c r="M5" s="7" t="str">
        <f t="shared" si="2"/>
        <v>合格</v>
      </c>
    </row>
    <row r="6" spans="1:13">
      <c r="A6" s="9" t="s">
        <v>538</v>
      </c>
      <c r="B6" s="5" t="s">
        <v>406</v>
      </c>
      <c r="C6" s="5" t="s">
        <v>534</v>
      </c>
      <c r="D6" s="6">
        <v>18</v>
      </c>
      <c r="E6" s="6">
        <v>2</v>
      </c>
      <c r="F6" s="6">
        <f>RANK(E6,E:E,0)</f>
        <v>7</v>
      </c>
      <c r="G6" s="7">
        <v>9.93636</v>
      </c>
      <c r="H6" s="7">
        <f>RANK(G6,G:G,0)</f>
        <v>2</v>
      </c>
      <c r="I6" s="7">
        <v>9</v>
      </c>
      <c r="J6" s="7">
        <f t="shared" si="0"/>
        <v>6.95</v>
      </c>
      <c r="K6" s="7">
        <f>RANK(J6,J:J,1)</f>
        <v>8</v>
      </c>
      <c r="L6" s="8">
        <f t="shared" si="1"/>
        <v>0.444444444444444</v>
      </c>
      <c r="M6" s="7" t="str">
        <f t="shared" si="2"/>
        <v>良好</v>
      </c>
    </row>
    <row r="7" spans="1:13">
      <c r="A7" s="9" t="s">
        <v>539</v>
      </c>
      <c r="B7" s="5" t="s">
        <v>406</v>
      </c>
      <c r="C7" s="5" t="s">
        <v>534</v>
      </c>
      <c r="D7" s="6">
        <v>18</v>
      </c>
      <c r="E7" s="6">
        <v>0.5</v>
      </c>
      <c r="F7" s="6">
        <f>RANK(E7,E:E,0)</f>
        <v>14</v>
      </c>
      <c r="G7" s="7">
        <v>9.84091</v>
      </c>
      <c r="H7" s="7">
        <f>RANK(G7,G:G,0)</f>
        <v>11</v>
      </c>
      <c r="I7" s="7">
        <v>15</v>
      </c>
      <c r="J7" s="7">
        <f t="shared" si="0"/>
        <v>13.9</v>
      </c>
      <c r="K7" s="7">
        <f>RANK(J7,J:J,1)</f>
        <v>15</v>
      </c>
      <c r="L7" s="8">
        <f t="shared" si="1"/>
        <v>0.833333333333333</v>
      </c>
      <c r="M7" s="7" t="str">
        <f t="shared" si="2"/>
        <v>合格</v>
      </c>
    </row>
    <row r="8" spans="1:13">
      <c r="A8" s="9" t="s">
        <v>540</v>
      </c>
      <c r="B8" s="5" t="s">
        <v>406</v>
      </c>
      <c r="C8" s="5" t="s">
        <v>534</v>
      </c>
      <c r="D8" s="6">
        <v>18</v>
      </c>
      <c r="E8" s="6">
        <v>8.5</v>
      </c>
      <c r="F8" s="6">
        <f>RANK(E8,E:E,0)</f>
        <v>1</v>
      </c>
      <c r="G8" s="7">
        <v>9.90455</v>
      </c>
      <c r="H8" s="7">
        <f>RANK(G8,G:G,0)</f>
        <v>6</v>
      </c>
      <c r="I8" s="7">
        <v>12</v>
      </c>
      <c r="J8" s="7">
        <f t="shared" si="0"/>
        <v>5.6</v>
      </c>
      <c r="K8" s="7">
        <f>RANK(J8,J:J,1)</f>
        <v>5</v>
      </c>
      <c r="L8" s="8">
        <f t="shared" si="1"/>
        <v>0.277777777777778</v>
      </c>
      <c r="M8" s="7" t="str">
        <f t="shared" si="2"/>
        <v>良好</v>
      </c>
    </row>
    <row r="9" spans="1:13">
      <c r="A9" s="9" t="s">
        <v>541</v>
      </c>
      <c r="B9" s="5" t="s">
        <v>406</v>
      </c>
      <c r="C9" s="5" t="s">
        <v>534</v>
      </c>
      <c r="D9" s="6">
        <v>18</v>
      </c>
      <c r="E9" s="6">
        <v>1.5</v>
      </c>
      <c r="F9" s="6">
        <f>RANK(E9,E:E,0)</f>
        <v>10</v>
      </c>
      <c r="G9" s="7">
        <v>9.87636</v>
      </c>
      <c r="H9" s="7">
        <f>RANK(G9,G:G,0)</f>
        <v>8</v>
      </c>
      <c r="I9" s="7">
        <v>1</v>
      </c>
      <c r="J9" s="7">
        <f t="shared" si="0"/>
        <v>6.55</v>
      </c>
      <c r="K9" s="7">
        <f>RANK(J9,J:J,1)</f>
        <v>7</v>
      </c>
      <c r="L9" s="8">
        <f t="shared" si="1"/>
        <v>0.388888888888889</v>
      </c>
      <c r="M9" s="7" t="str">
        <f t="shared" si="2"/>
        <v>良好</v>
      </c>
    </row>
    <row r="10" spans="1:13">
      <c r="A10" s="9" t="s">
        <v>542</v>
      </c>
      <c r="B10" s="5" t="s">
        <v>406</v>
      </c>
      <c r="C10" s="5" t="s">
        <v>534</v>
      </c>
      <c r="D10" s="6">
        <v>18</v>
      </c>
      <c r="E10" s="6">
        <v>1</v>
      </c>
      <c r="F10" s="6">
        <f>RANK(E10,E:E,0)</f>
        <v>12</v>
      </c>
      <c r="G10" s="7">
        <v>9.61818</v>
      </c>
      <c r="H10" s="7">
        <f>RANK(G10,G:G,0)</f>
        <v>13</v>
      </c>
      <c r="I10" s="7">
        <v>6</v>
      </c>
      <c r="J10" s="7">
        <f t="shared" si="0"/>
        <v>10.05</v>
      </c>
      <c r="K10" s="7">
        <f>RANK(J10,J:J,1)</f>
        <v>11</v>
      </c>
      <c r="L10" s="8">
        <f t="shared" si="1"/>
        <v>0.611111111111111</v>
      </c>
      <c r="M10" s="7" t="str">
        <f t="shared" si="2"/>
        <v>合格</v>
      </c>
    </row>
    <row r="11" spans="1:13">
      <c r="A11" s="9" t="s">
        <v>543</v>
      </c>
      <c r="B11" s="5" t="s">
        <v>406</v>
      </c>
      <c r="C11" s="5" t="s">
        <v>534</v>
      </c>
      <c r="D11" s="6">
        <v>18</v>
      </c>
      <c r="E11" s="6">
        <v>4.5</v>
      </c>
      <c r="F11" s="6">
        <f>RANK(E11,E:E,0)</f>
        <v>3</v>
      </c>
      <c r="G11" s="7">
        <v>9.87273</v>
      </c>
      <c r="H11" s="7">
        <f>RANK(G11,G:G,0)</f>
        <v>9</v>
      </c>
      <c r="I11" s="7">
        <v>2</v>
      </c>
      <c r="J11" s="7">
        <f t="shared" si="0"/>
        <v>3.55</v>
      </c>
      <c r="K11" s="7">
        <f>RANK(J11,J:J,1)</f>
        <v>1</v>
      </c>
      <c r="L11" s="8">
        <f t="shared" si="1"/>
        <v>0.0555555555555556</v>
      </c>
      <c r="M11" s="7" t="str">
        <f t="shared" si="2"/>
        <v>优秀</v>
      </c>
    </row>
    <row r="12" spans="1:13">
      <c r="A12" s="9" t="s">
        <v>544</v>
      </c>
      <c r="B12" s="5" t="s">
        <v>406</v>
      </c>
      <c r="C12" s="5" t="s">
        <v>534</v>
      </c>
      <c r="D12" s="6">
        <v>18</v>
      </c>
      <c r="E12" s="6">
        <v>2</v>
      </c>
      <c r="F12" s="6">
        <f>RANK(E12,E:E,0)</f>
        <v>7</v>
      </c>
      <c r="G12" s="7">
        <v>9.91429</v>
      </c>
      <c r="H12" s="7">
        <f>RANK(G12,G:G,0)</f>
        <v>5</v>
      </c>
      <c r="I12" s="7">
        <v>13</v>
      </c>
      <c r="J12" s="7">
        <f t="shared" si="0"/>
        <v>8.8</v>
      </c>
      <c r="K12" s="7">
        <f>RANK(J12,J:J,1)</f>
        <v>10</v>
      </c>
      <c r="L12" s="8">
        <f t="shared" si="1"/>
        <v>0.555555555555556</v>
      </c>
      <c r="M12" s="7" t="str">
        <f t="shared" si="2"/>
        <v>合格</v>
      </c>
    </row>
    <row r="13" spans="1:13">
      <c r="A13" s="9" t="s">
        <v>545</v>
      </c>
      <c r="B13" s="5" t="s">
        <v>406</v>
      </c>
      <c r="C13" s="5" t="s">
        <v>534</v>
      </c>
      <c r="D13" s="6">
        <v>18</v>
      </c>
      <c r="E13" s="6">
        <v>5.5</v>
      </c>
      <c r="F13" s="6">
        <f>RANK(E13,E:E,0)</f>
        <v>2</v>
      </c>
      <c r="G13" s="7">
        <v>9.38182</v>
      </c>
      <c r="H13" s="7">
        <f>RANK(G13,G:G,0)</f>
        <v>15</v>
      </c>
      <c r="I13" s="7">
        <v>4</v>
      </c>
      <c r="J13" s="7">
        <f t="shared" si="0"/>
        <v>4.65</v>
      </c>
      <c r="K13" s="7">
        <f>RANK(J13,J:J,1)</f>
        <v>2</v>
      </c>
      <c r="L13" s="8">
        <f t="shared" si="1"/>
        <v>0.111111111111111</v>
      </c>
      <c r="M13" s="7" t="str">
        <f t="shared" si="2"/>
        <v>优秀</v>
      </c>
    </row>
    <row r="14" spans="1:13">
      <c r="A14" s="9" t="s">
        <v>546</v>
      </c>
      <c r="B14" s="5" t="s">
        <v>406</v>
      </c>
      <c r="C14" s="5" t="s">
        <v>534</v>
      </c>
      <c r="D14" s="6">
        <v>18</v>
      </c>
      <c r="E14" s="6">
        <v>2</v>
      </c>
      <c r="F14" s="6">
        <f>RANK(E14,E:E,0)</f>
        <v>7</v>
      </c>
      <c r="G14" s="7">
        <v>9.96818</v>
      </c>
      <c r="H14" s="7">
        <f>RANK(G14,G:G,0)</f>
        <v>1</v>
      </c>
      <c r="I14" s="7">
        <v>7</v>
      </c>
      <c r="J14" s="7">
        <f t="shared" si="0"/>
        <v>6.1</v>
      </c>
      <c r="K14" s="7">
        <f>RANK(J14,J:J,1)</f>
        <v>6</v>
      </c>
      <c r="L14" s="8">
        <f t="shared" si="1"/>
        <v>0.333333333333333</v>
      </c>
      <c r="M14" s="7" t="str">
        <f t="shared" si="2"/>
        <v>良好</v>
      </c>
    </row>
    <row r="15" spans="1:13">
      <c r="A15" s="9" t="s">
        <v>547</v>
      </c>
      <c r="B15" s="5" t="s">
        <v>406</v>
      </c>
      <c r="C15" s="5" t="s">
        <v>534</v>
      </c>
      <c r="D15" s="6">
        <v>18</v>
      </c>
      <c r="E15" s="6">
        <v>0.5</v>
      </c>
      <c r="F15" s="6">
        <f>RANK(E15,E:E,0)</f>
        <v>14</v>
      </c>
      <c r="G15" s="7">
        <v>8.95584</v>
      </c>
      <c r="H15" s="7">
        <f>RANK(G15,G:G,0)</f>
        <v>18</v>
      </c>
      <c r="I15" s="7">
        <v>5</v>
      </c>
      <c r="J15" s="7">
        <f t="shared" si="0"/>
        <v>11.45</v>
      </c>
      <c r="K15" s="7">
        <f>RANK(J15,J:J,1)</f>
        <v>13</v>
      </c>
      <c r="L15" s="8">
        <f t="shared" si="1"/>
        <v>0.722222222222222</v>
      </c>
      <c r="M15" s="7" t="str">
        <f t="shared" si="2"/>
        <v>合格</v>
      </c>
    </row>
    <row r="16" spans="1:13">
      <c r="A16" s="9" t="s">
        <v>548</v>
      </c>
      <c r="B16" s="5" t="s">
        <v>406</v>
      </c>
      <c r="C16" s="5" t="s">
        <v>534</v>
      </c>
      <c r="D16" s="6">
        <v>18</v>
      </c>
      <c r="E16" s="6">
        <v>1</v>
      </c>
      <c r="F16" s="6">
        <f>RANK(E16,E:E,0)</f>
        <v>12</v>
      </c>
      <c r="G16" s="7">
        <v>9.52045</v>
      </c>
      <c r="H16" s="7">
        <f>RANK(G16,G:G,0)</f>
        <v>14</v>
      </c>
      <c r="I16" s="7">
        <v>17</v>
      </c>
      <c r="J16" s="7">
        <f t="shared" si="0"/>
        <v>14.05</v>
      </c>
      <c r="K16" s="7">
        <f>RANK(J16,J:J,1)</f>
        <v>16</v>
      </c>
      <c r="L16" s="8">
        <f t="shared" si="1"/>
        <v>0.888888888888889</v>
      </c>
      <c r="M16" s="7" t="str">
        <f t="shared" si="2"/>
        <v>合格</v>
      </c>
    </row>
    <row r="17" spans="1:13">
      <c r="A17" s="9" t="s">
        <v>549</v>
      </c>
      <c r="B17" s="5" t="s">
        <v>406</v>
      </c>
      <c r="C17" s="5" t="s">
        <v>534</v>
      </c>
      <c r="D17" s="6">
        <v>18</v>
      </c>
      <c r="E17" s="6">
        <v>0.5</v>
      </c>
      <c r="F17" s="6">
        <f>RANK(E17,E:E,0)</f>
        <v>14</v>
      </c>
      <c r="G17" s="7">
        <v>9.78636</v>
      </c>
      <c r="H17" s="7">
        <f>RANK(G17,G:G,0)</f>
        <v>12</v>
      </c>
      <c r="I17" s="7">
        <v>11</v>
      </c>
      <c r="J17" s="7">
        <f t="shared" si="0"/>
        <v>12.65</v>
      </c>
      <c r="K17" s="7">
        <f>RANK(J17,J:J,1)</f>
        <v>14</v>
      </c>
      <c r="L17" s="8">
        <f t="shared" si="1"/>
        <v>0.777777777777778</v>
      </c>
      <c r="M17" s="7" t="str">
        <f t="shared" si="2"/>
        <v>合格</v>
      </c>
    </row>
    <row r="18" spans="1:13">
      <c r="A18" s="9" t="s">
        <v>550</v>
      </c>
      <c r="B18" s="5" t="s">
        <v>406</v>
      </c>
      <c r="C18" s="5" t="s">
        <v>534</v>
      </c>
      <c r="D18" s="6">
        <v>18</v>
      </c>
      <c r="E18" s="6">
        <v>3.5</v>
      </c>
      <c r="F18" s="6">
        <f>RANK(E18,E:E,0)</f>
        <v>4</v>
      </c>
      <c r="G18" s="7">
        <v>9.93636</v>
      </c>
      <c r="H18" s="7">
        <f>RANK(G18,G:G,0)</f>
        <v>2</v>
      </c>
      <c r="I18" s="7">
        <v>8</v>
      </c>
      <c r="J18" s="7">
        <f t="shared" si="0"/>
        <v>5.1</v>
      </c>
      <c r="K18" s="7">
        <f>RANK(J18,J:J,1)</f>
        <v>3</v>
      </c>
      <c r="L18" s="8">
        <f t="shared" si="1"/>
        <v>0.166666666666667</v>
      </c>
      <c r="M18" s="7" t="str">
        <f t="shared" si="2"/>
        <v>优秀</v>
      </c>
    </row>
    <row r="19" spans="1:13">
      <c r="A19" s="9" t="s">
        <v>551</v>
      </c>
      <c r="B19" s="5" t="s">
        <v>406</v>
      </c>
      <c r="C19" s="5" t="s">
        <v>534</v>
      </c>
      <c r="D19" s="6">
        <v>18</v>
      </c>
      <c r="E19" s="6">
        <v>0.5</v>
      </c>
      <c r="F19" s="6">
        <f>RANK(E19,E:E,0)</f>
        <v>14</v>
      </c>
      <c r="G19" s="7">
        <v>9</v>
      </c>
      <c r="H19" s="7">
        <f>RANK(G19,G:G,0)</f>
        <v>17</v>
      </c>
      <c r="I19" s="7">
        <v>16</v>
      </c>
      <c r="J19" s="7">
        <f t="shared" si="0"/>
        <v>15.15</v>
      </c>
      <c r="K19" s="7">
        <f>RANK(J19,J:J,1)</f>
        <v>18</v>
      </c>
      <c r="L19" s="8">
        <f t="shared" si="1"/>
        <v>1</v>
      </c>
      <c r="M19" s="7" t="str">
        <f t="shared" si="2"/>
        <v>合格</v>
      </c>
    </row>
  </sheetData>
  <autoFilter ref="A1:M19">
    <sortState ref="A1:M19">
      <sortCondition ref="C1:C1645"/>
    </sortState>
    <extLst/>
  </autoFilter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zoomScale="80" zoomScaleNormal="80" workbookViewId="0">
      <selection activeCell="H25" sqref="H25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552</v>
      </c>
      <c r="B2" s="5" t="s">
        <v>406</v>
      </c>
      <c r="C2" s="5" t="s">
        <v>553</v>
      </c>
      <c r="D2" s="6">
        <v>17</v>
      </c>
      <c r="E2" s="6">
        <v>5</v>
      </c>
      <c r="F2" s="6">
        <f>RANK(E2,E:E,0)</f>
        <v>2</v>
      </c>
      <c r="G2" s="7">
        <v>9.96818</v>
      </c>
      <c r="H2" s="7">
        <f>RANK(G2,G:G,0)</f>
        <v>4</v>
      </c>
      <c r="I2" s="7">
        <v>11</v>
      </c>
      <c r="J2" s="7">
        <f t="shared" ref="J2:J18" si="0">F2*0.5+H2*0.15+I2*0.35</f>
        <v>5.45</v>
      </c>
      <c r="K2" s="7">
        <f>RANK(J2,J:J,1)</f>
        <v>6</v>
      </c>
      <c r="L2" s="8">
        <f t="shared" ref="L2:L18" si="1">K2/D2</f>
        <v>0.352941176470588</v>
      </c>
      <c r="M2" s="7" t="str">
        <f t="shared" ref="M2:M18" si="2">IF(L2&lt;=0.2,"优秀",IF(L2&lt;=0.5,"良好","合格"))</f>
        <v>良好</v>
      </c>
    </row>
    <row r="3" spans="1:13">
      <c r="A3" s="9" t="s">
        <v>554</v>
      </c>
      <c r="B3" s="5" t="s">
        <v>406</v>
      </c>
      <c r="C3" s="5" t="s">
        <v>553</v>
      </c>
      <c r="D3" s="6">
        <v>17</v>
      </c>
      <c r="E3" s="6">
        <v>1</v>
      </c>
      <c r="F3" s="6">
        <f>RANK(E3,E:E,0)</f>
        <v>9</v>
      </c>
      <c r="G3" s="7">
        <v>7.75</v>
      </c>
      <c r="H3" s="7">
        <f>RANK(G3,G:G,0)</f>
        <v>16</v>
      </c>
      <c r="I3" s="7">
        <v>7</v>
      </c>
      <c r="J3" s="7">
        <f t="shared" si="0"/>
        <v>9.35</v>
      </c>
      <c r="K3" s="7">
        <f>RANK(J3,J:J,1)</f>
        <v>11</v>
      </c>
      <c r="L3" s="8">
        <f t="shared" si="1"/>
        <v>0.647058823529412</v>
      </c>
      <c r="M3" s="7" t="str">
        <f t="shared" si="2"/>
        <v>合格</v>
      </c>
    </row>
    <row r="4" spans="1:13">
      <c r="A4" s="9" t="s">
        <v>555</v>
      </c>
      <c r="B4" s="5" t="s">
        <v>406</v>
      </c>
      <c r="C4" s="5" t="s">
        <v>553</v>
      </c>
      <c r="D4" s="6">
        <v>17</v>
      </c>
      <c r="E4" s="6">
        <v>5</v>
      </c>
      <c r="F4" s="6">
        <f>RANK(E4,E:E,0)</f>
        <v>2</v>
      </c>
      <c r="G4" s="7">
        <v>10</v>
      </c>
      <c r="H4" s="7">
        <f>RANK(G4,G:G,0)</f>
        <v>1</v>
      </c>
      <c r="I4" s="7">
        <v>12</v>
      </c>
      <c r="J4" s="7">
        <f t="shared" si="0"/>
        <v>5.35</v>
      </c>
      <c r="K4" s="7">
        <f>RANK(J4,J:J,1)</f>
        <v>5</v>
      </c>
      <c r="L4" s="8">
        <f t="shared" si="1"/>
        <v>0.294117647058824</v>
      </c>
      <c r="M4" s="7" t="str">
        <f t="shared" si="2"/>
        <v>良好</v>
      </c>
    </row>
    <row r="5" spans="1:13">
      <c r="A5" s="9" t="s">
        <v>556</v>
      </c>
      <c r="B5" s="5" t="s">
        <v>406</v>
      </c>
      <c r="C5" s="5" t="s">
        <v>553</v>
      </c>
      <c r="D5" s="6">
        <v>17</v>
      </c>
      <c r="E5" s="6">
        <v>1</v>
      </c>
      <c r="F5" s="6">
        <f>RANK(E5,E:E,0)</f>
        <v>9</v>
      </c>
      <c r="G5" s="7">
        <v>6.91545</v>
      </c>
      <c r="H5" s="7">
        <f>RANK(G5,G:G,0)</f>
        <v>17</v>
      </c>
      <c r="I5" s="7">
        <v>9</v>
      </c>
      <c r="J5" s="7">
        <f t="shared" si="0"/>
        <v>10.2</v>
      </c>
      <c r="K5" s="7">
        <f>RANK(J5,J:J,1)</f>
        <v>12</v>
      </c>
      <c r="L5" s="8">
        <f t="shared" si="1"/>
        <v>0.705882352941177</v>
      </c>
      <c r="M5" s="7" t="str">
        <f t="shared" si="2"/>
        <v>合格</v>
      </c>
    </row>
    <row r="6" spans="1:13">
      <c r="A6" s="9" t="s">
        <v>557</v>
      </c>
      <c r="B6" s="5" t="s">
        <v>406</v>
      </c>
      <c r="C6" s="5" t="s">
        <v>553</v>
      </c>
      <c r="D6" s="6">
        <v>17</v>
      </c>
      <c r="E6" s="6">
        <v>1</v>
      </c>
      <c r="F6" s="6">
        <f>RANK(E6,E:E,0)</f>
        <v>9</v>
      </c>
      <c r="G6" s="7">
        <v>10</v>
      </c>
      <c r="H6" s="7">
        <f>RANK(G6,G:G,0)</f>
        <v>1</v>
      </c>
      <c r="I6" s="7">
        <v>9</v>
      </c>
      <c r="J6" s="7">
        <f t="shared" si="0"/>
        <v>7.8</v>
      </c>
      <c r="K6" s="7">
        <f>RANK(J6,J:J,1)</f>
        <v>9</v>
      </c>
      <c r="L6" s="8">
        <f t="shared" si="1"/>
        <v>0.529411764705882</v>
      </c>
      <c r="M6" s="7" t="s">
        <v>558</v>
      </c>
    </row>
    <row r="7" spans="1:13">
      <c r="A7" s="9" t="s">
        <v>559</v>
      </c>
      <c r="B7" s="5" t="s">
        <v>406</v>
      </c>
      <c r="C7" s="5" t="s">
        <v>553</v>
      </c>
      <c r="D7" s="6">
        <v>17</v>
      </c>
      <c r="E7" s="6">
        <v>0</v>
      </c>
      <c r="F7" s="6">
        <f>RANK(E7,E:E,0)</f>
        <v>16</v>
      </c>
      <c r="G7" s="7">
        <v>7.84805</v>
      </c>
      <c r="H7" s="7">
        <f>RANK(G7,G:G,0)</f>
        <v>14</v>
      </c>
      <c r="I7" s="7">
        <v>17</v>
      </c>
      <c r="J7" s="7">
        <f t="shared" si="0"/>
        <v>16.05</v>
      </c>
      <c r="K7" s="7">
        <f>RANK(J7,J:J,1)</f>
        <v>17</v>
      </c>
      <c r="L7" s="8">
        <f t="shared" si="1"/>
        <v>1</v>
      </c>
      <c r="M7" s="7" t="str">
        <f t="shared" si="2"/>
        <v>合格</v>
      </c>
    </row>
    <row r="8" spans="1:13">
      <c r="A8" s="9" t="s">
        <v>560</v>
      </c>
      <c r="B8" s="5" t="s">
        <v>406</v>
      </c>
      <c r="C8" s="5" t="s">
        <v>553</v>
      </c>
      <c r="D8" s="6">
        <v>17</v>
      </c>
      <c r="E8" s="6">
        <v>1</v>
      </c>
      <c r="F8" s="6">
        <f>RANK(E8,E:E,0)</f>
        <v>9</v>
      </c>
      <c r="G8" s="7">
        <v>7.95455</v>
      </c>
      <c r="H8" s="7">
        <f>RANK(G8,G:G,0)</f>
        <v>13</v>
      </c>
      <c r="I8" s="7">
        <v>8</v>
      </c>
      <c r="J8" s="7">
        <f t="shared" si="0"/>
        <v>9.25</v>
      </c>
      <c r="K8" s="7">
        <f>RANK(J8,J:J,1)</f>
        <v>10</v>
      </c>
      <c r="L8" s="8">
        <f t="shared" si="1"/>
        <v>0.588235294117647</v>
      </c>
      <c r="M8" s="7" t="str">
        <f t="shared" si="2"/>
        <v>合格</v>
      </c>
    </row>
    <row r="9" spans="1:13">
      <c r="A9" s="9" t="s">
        <v>561</v>
      </c>
      <c r="B9" s="5" t="s">
        <v>406</v>
      </c>
      <c r="C9" s="5" t="s">
        <v>553</v>
      </c>
      <c r="D9" s="6">
        <v>17</v>
      </c>
      <c r="E9" s="6">
        <v>2</v>
      </c>
      <c r="F9" s="6">
        <f>RANK(E9,E:E,0)</f>
        <v>5</v>
      </c>
      <c r="G9" s="7">
        <v>8.72955</v>
      </c>
      <c r="H9" s="7">
        <f>RANK(G9,G:G,0)</f>
        <v>11</v>
      </c>
      <c r="I9" s="7">
        <v>1</v>
      </c>
      <c r="J9" s="7">
        <f t="shared" si="0"/>
        <v>4.5</v>
      </c>
      <c r="K9" s="7">
        <f>RANK(J9,J:J,1)</f>
        <v>3</v>
      </c>
      <c r="L9" s="8">
        <f t="shared" si="1"/>
        <v>0.176470588235294</v>
      </c>
      <c r="M9" s="7" t="str">
        <f t="shared" si="2"/>
        <v>优秀</v>
      </c>
    </row>
    <row r="10" spans="1:13">
      <c r="A10" s="9" t="s">
        <v>562</v>
      </c>
      <c r="B10" s="5" t="s">
        <v>406</v>
      </c>
      <c r="C10" s="5" t="s">
        <v>553</v>
      </c>
      <c r="D10" s="6">
        <v>17</v>
      </c>
      <c r="E10" s="6">
        <v>1.5</v>
      </c>
      <c r="F10" s="6">
        <f>RANK(E10,E:E,0)</f>
        <v>7</v>
      </c>
      <c r="G10" s="7">
        <v>9.21169</v>
      </c>
      <c r="H10" s="7">
        <f>RANK(G10,G:G,0)</f>
        <v>7</v>
      </c>
      <c r="I10" s="7">
        <v>5</v>
      </c>
      <c r="J10" s="7">
        <f t="shared" si="0"/>
        <v>6.3</v>
      </c>
      <c r="K10" s="7">
        <f>RANK(J10,J:J,1)</f>
        <v>7</v>
      </c>
      <c r="L10" s="8">
        <f t="shared" si="1"/>
        <v>0.411764705882353</v>
      </c>
      <c r="M10" s="7" t="str">
        <f t="shared" si="2"/>
        <v>良好</v>
      </c>
    </row>
    <row r="11" spans="1:13">
      <c r="A11" s="9" t="s">
        <v>563</v>
      </c>
      <c r="B11" s="5" t="s">
        <v>406</v>
      </c>
      <c r="C11" s="5" t="s">
        <v>553</v>
      </c>
      <c r="D11" s="6">
        <v>17</v>
      </c>
      <c r="E11" s="6">
        <v>0.5</v>
      </c>
      <c r="F11" s="6">
        <f>RANK(E11,E:E,0)</f>
        <v>14</v>
      </c>
      <c r="G11" s="7">
        <v>8.28182</v>
      </c>
      <c r="H11" s="7">
        <f>RANK(G11,G:G,0)</f>
        <v>12</v>
      </c>
      <c r="I11" s="7">
        <v>15</v>
      </c>
      <c r="J11" s="7">
        <f t="shared" si="0"/>
        <v>14.05</v>
      </c>
      <c r="K11" s="7">
        <f>RANK(J11,J:J,1)</f>
        <v>15</v>
      </c>
      <c r="L11" s="8">
        <f t="shared" si="1"/>
        <v>0.882352941176471</v>
      </c>
      <c r="M11" s="7" t="str">
        <f t="shared" si="2"/>
        <v>合格</v>
      </c>
    </row>
    <row r="12" spans="1:13">
      <c r="A12" s="9" t="s">
        <v>564</v>
      </c>
      <c r="B12" s="5" t="s">
        <v>406</v>
      </c>
      <c r="C12" s="5" t="s">
        <v>553</v>
      </c>
      <c r="D12" s="6">
        <v>17</v>
      </c>
      <c r="E12" s="6">
        <v>2</v>
      </c>
      <c r="F12" s="6">
        <f>RANK(E12,E:E,0)</f>
        <v>5</v>
      </c>
      <c r="G12" s="7">
        <v>10</v>
      </c>
      <c r="H12" s="7">
        <f>RANK(G12,G:G,0)</f>
        <v>1</v>
      </c>
      <c r="I12" s="7">
        <v>6</v>
      </c>
      <c r="J12" s="7">
        <f t="shared" si="0"/>
        <v>4.75</v>
      </c>
      <c r="K12" s="7">
        <f>RANK(J12,J:J,1)</f>
        <v>4</v>
      </c>
      <c r="L12" s="8">
        <f t="shared" si="1"/>
        <v>0.235294117647059</v>
      </c>
      <c r="M12" s="7" t="str">
        <f t="shared" si="2"/>
        <v>良好</v>
      </c>
    </row>
    <row r="13" spans="1:13">
      <c r="A13" s="9" t="s">
        <v>565</v>
      </c>
      <c r="B13" s="5" t="s">
        <v>406</v>
      </c>
      <c r="C13" s="5" t="s">
        <v>553</v>
      </c>
      <c r="D13" s="6">
        <v>17</v>
      </c>
      <c r="E13" s="6">
        <v>0</v>
      </c>
      <c r="F13" s="6">
        <f>RANK(E13,E:E,0)</f>
        <v>16</v>
      </c>
      <c r="G13" s="7">
        <v>8.87273</v>
      </c>
      <c r="H13" s="7">
        <f>RANK(G13,G:G,0)</f>
        <v>10</v>
      </c>
      <c r="I13" s="7">
        <v>14</v>
      </c>
      <c r="J13" s="7">
        <f t="shared" si="0"/>
        <v>14.4</v>
      </c>
      <c r="K13" s="7">
        <f>RANK(J13,J:J,1)</f>
        <v>16</v>
      </c>
      <c r="L13" s="8">
        <f t="shared" si="1"/>
        <v>0.941176470588235</v>
      </c>
      <c r="M13" s="7" t="str">
        <f t="shared" si="2"/>
        <v>合格</v>
      </c>
    </row>
    <row r="14" spans="1:13">
      <c r="A14" s="9" t="s">
        <v>566</v>
      </c>
      <c r="B14" s="5" t="s">
        <v>406</v>
      </c>
      <c r="C14" s="5" t="s">
        <v>553</v>
      </c>
      <c r="D14" s="6">
        <v>17</v>
      </c>
      <c r="E14" s="6">
        <v>1.5</v>
      </c>
      <c r="F14" s="6">
        <f>RANK(E14,E:E,0)</f>
        <v>7</v>
      </c>
      <c r="G14" s="7">
        <v>7.81623</v>
      </c>
      <c r="H14" s="7">
        <f>RANK(G14,G:G,0)</f>
        <v>15</v>
      </c>
      <c r="I14" s="7">
        <v>16</v>
      </c>
      <c r="J14" s="7">
        <f t="shared" si="0"/>
        <v>11.35</v>
      </c>
      <c r="K14" s="7">
        <f>RANK(J14,J:J,1)</f>
        <v>13</v>
      </c>
      <c r="L14" s="8">
        <f t="shared" si="1"/>
        <v>0.764705882352941</v>
      </c>
      <c r="M14" s="7" t="str">
        <f t="shared" si="2"/>
        <v>合格</v>
      </c>
    </row>
    <row r="15" spans="1:13">
      <c r="A15" s="9" t="s">
        <v>567</v>
      </c>
      <c r="B15" s="5" t="s">
        <v>406</v>
      </c>
      <c r="C15" s="5" t="s">
        <v>553</v>
      </c>
      <c r="D15" s="6">
        <v>17</v>
      </c>
      <c r="E15" s="6">
        <v>1</v>
      </c>
      <c r="F15" s="6">
        <f>RANK(E15,E:E,0)</f>
        <v>9</v>
      </c>
      <c r="G15" s="7">
        <v>9.52727</v>
      </c>
      <c r="H15" s="7">
        <f>RANK(G15,G:G,0)</f>
        <v>5</v>
      </c>
      <c r="I15" s="7">
        <v>4</v>
      </c>
      <c r="J15" s="7">
        <f t="shared" si="0"/>
        <v>6.65</v>
      </c>
      <c r="K15" s="7">
        <f>RANK(J15,J:J,1)</f>
        <v>8</v>
      </c>
      <c r="L15" s="8">
        <f t="shared" si="1"/>
        <v>0.470588235294118</v>
      </c>
      <c r="M15" s="7" t="str">
        <f t="shared" si="2"/>
        <v>良好</v>
      </c>
    </row>
    <row r="16" spans="1:13">
      <c r="A16" s="9" t="s">
        <v>568</v>
      </c>
      <c r="B16" s="5" t="s">
        <v>406</v>
      </c>
      <c r="C16" s="5" t="s">
        <v>553</v>
      </c>
      <c r="D16" s="6">
        <v>17</v>
      </c>
      <c r="E16" s="6">
        <v>0.5</v>
      </c>
      <c r="F16" s="6">
        <f>RANK(E16,E:E,0)</f>
        <v>14</v>
      </c>
      <c r="G16" s="7">
        <v>9.04545</v>
      </c>
      <c r="H16" s="7">
        <f>RANK(G16,G:G,0)</f>
        <v>8</v>
      </c>
      <c r="I16" s="7">
        <v>13</v>
      </c>
      <c r="J16" s="7">
        <f t="shared" si="0"/>
        <v>12.75</v>
      </c>
      <c r="K16" s="7">
        <f>RANK(J16,J:J,1)</f>
        <v>14</v>
      </c>
      <c r="L16" s="8">
        <f t="shared" si="1"/>
        <v>0.823529411764706</v>
      </c>
      <c r="M16" s="7" t="str">
        <f t="shared" si="2"/>
        <v>合格</v>
      </c>
    </row>
    <row r="17" spans="1:13">
      <c r="A17" s="9" t="s">
        <v>569</v>
      </c>
      <c r="B17" s="5" t="s">
        <v>406</v>
      </c>
      <c r="C17" s="5" t="s">
        <v>553</v>
      </c>
      <c r="D17" s="6">
        <v>17</v>
      </c>
      <c r="E17" s="6">
        <v>2.5</v>
      </c>
      <c r="F17" s="6">
        <f>RANK(E17,E:E,0)</f>
        <v>4</v>
      </c>
      <c r="G17" s="7">
        <v>8.95091</v>
      </c>
      <c r="H17" s="7">
        <f>RANK(G17,G:G,0)</f>
        <v>9</v>
      </c>
      <c r="I17" s="7">
        <v>1</v>
      </c>
      <c r="J17" s="7">
        <f t="shared" si="0"/>
        <v>3.7</v>
      </c>
      <c r="K17" s="7">
        <f>RANK(J17,J:J,1)</f>
        <v>2</v>
      </c>
      <c r="L17" s="8">
        <f t="shared" si="1"/>
        <v>0.117647058823529</v>
      </c>
      <c r="M17" s="7" t="str">
        <f t="shared" si="2"/>
        <v>优秀</v>
      </c>
    </row>
    <row r="18" spans="1:13">
      <c r="A18" s="9" t="s">
        <v>570</v>
      </c>
      <c r="B18" s="5" t="s">
        <v>406</v>
      </c>
      <c r="C18" s="5" t="s">
        <v>553</v>
      </c>
      <c r="D18" s="6">
        <v>17</v>
      </c>
      <c r="E18" s="6">
        <v>5.5</v>
      </c>
      <c r="F18" s="6">
        <f>RANK(E18,E:E,0)</f>
        <v>1</v>
      </c>
      <c r="G18" s="7">
        <v>9.51818</v>
      </c>
      <c r="H18" s="7">
        <f>RANK(G18,G:G,0)</f>
        <v>6</v>
      </c>
      <c r="I18" s="7">
        <v>3</v>
      </c>
      <c r="J18" s="7">
        <f t="shared" si="0"/>
        <v>2.45</v>
      </c>
      <c r="K18" s="7">
        <f>RANK(J18,J:J,1)</f>
        <v>1</v>
      </c>
      <c r="L18" s="8">
        <f t="shared" si="1"/>
        <v>0.0588235294117647</v>
      </c>
      <c r="M18" s="7" t="str">
        <f t="shared" si="2"/>
        <v>优秀</v>
      </c>
    </row>
  </sheetData>
  <autoFilter ref="A1:M18">
    <sortState ref="A1:M18">
      <sortCondition ref="C1:C1645"/>
    </sortState>
    <extLst/>
  </autoFilter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571</v>
      </c>
      <c r="B2" s="5" t="s">
        <v>406</v>
      </c>
      <c r="C2" s="5" t="s">
        <v>572</v>
      </c>
      <c r="D2" s="6">
        <v>25</v>
      </c>
      <c r="E2" s="6">
        <v>0.5</v>
      </c>
      <c r="F2" s="6">
        <f>RANK(E2,E:E,0)</f>
        <v>13</v>
      </c>
      <c r="G2" s="7">
        <v>9.54318</v>
      </c>
      <c r="H2" s="7">
        <f>RANK(G2,G:G,0)</f>
        <v>7</v>
      </c>
      <c r="I2" s="7">
        <v>25</v>
      </c>
      <c r="J2" s="7">
        <f t="shared" ref="J2:J26" si="0">F2*0.5+H2*0.15+I2*0.35</f>
        <v>16.3</v>
      </c>
      <c r="K2" s="7">
        <f>RANK(J2,J:J,1)</f>
        <v>19</v>
      </c>
      <c r="L2" s="8">
        <f t="shared" ref="L2:L26" si="1">K2/D2</f>
        <v>0.76</v>
      </c>
      <c r="M2" s="7" t="str">
        <f t="shared" ref="M2:M26" si="2">IF(L2&lt;=0.2,"优秀",IF(L2&lt;=0.5,"良好","合格"))</f>
        <v>合格</v>
      </c>
    </row>
    <row r="3" spans="1:13">
      <c r="A3" s="9" t="s">
        <v>573</v>
      </c>
      <c r="B3" s="5" t="s">
        <v>406</v>
      </c>
      <c r="C3" s="5" t="s">
        <v>572</v>
      </c>
      <c r="D3" s="6">
        <v>25</v>
      </c>
      <c r="E3" s="6">
        <v>0.5</v>
      </c>
      <c r="F3" s="6">
        <f>RANK(E3,E:E,0)</f>
        <v>13</v>
      </c>
      <c r="G3" s="7">
        <v>9.28636</v>
      </c>
      <c r="H3" s="7">
        <f>RANK(G3,G:G,0)</f>
        <v>14</v>
      </c>
      <c r="I3" s="7">
        <v>6</v>
      </c>
      <c r="J3" s="7">
        <f t="shared" si="0"/>
        <v>10.7</v>
      </c>
      <c r="K3" s="7">
        <f>RANK(J3,J:J,1)</f>
        <v>12</v>
      </c>
      <c r="L3" s="8">
        <f t="shared" si="1"/>
        <v>0.48</v>
      </c>
      <c r="M3" s="7" t="str">
        <f t="shared" si="2"/>
        <v>良好</v>
      </c>
    </row>
    <row r="4" spans="1:13">
      <c r="A4" s="9" t="s">
        <v>574</v>
      </c>
      <c r="B4" s="5" t="s">
        <v>406</v>
      </c>
      <c r="C4" s="5" t="s">
        <v>572</v>
      </c>
      <c r="D4" s="6">
        <v>25</v>
      </c>
      <c r="E4" s="6">
        <v>0.5</v>
      </c>
      <c r="F4" s="6">
        <f>RANK(E4,E:E,0)</f>
        <v>13</v>
      </c>
      <c r="G4" s="7">
        <v>7.66818</v>
      </c>
      <c r="H4" s="7">
        <f>RANK(G4,G:G,0)</f>
        <v>25</v>
      </c>
      <c r="I4" s="7">
        <v>15</v>
      </c>
      <c r="J4" s="7">
        <f t="shared" si="0"/>
        <v>15.5</v>
      </c>
      <c r="K4" s="7">
        <f>RANK(J4,J:J,1)</f>
        <v>17</v>
      </c>
      <c r="L4" s="8">
        <f t="shared" si="1"/>
        <v>0.68</v>
      </c>
      <c r="M4" s="7" t="str">
        <f t="shared" si="2"/>
        <v>合格</v>
      </c>
    </row>
    <row r="5" spans="1:13">
      <c r="A5" s="9" t="s">
        <v>575</v>
      </c>
      <c r="B5" s="5" t="s">
        <v>406</v>
      </c>
      <c r="C5" s="5" t="s">
        <v>572</v>
      </c>
      <c r="D5" s="6">
        <v>25</v>
      </c>
      <c r="E5" s="6">
        <v>5</v>
      </c>
      <c r="F5" s="6">
        <f>RANK(E5,E:E,0)</f>
        <v>1</v>
      </c>
      <c r="G5" s="7">
        <v>9.03182</v>
      </c>
      <c r="H5" s="7">
        <f>RANK(G5,G:G,0)</f>
        <v>18</v>
      </c>
      <c r="I5" s="7">
        <v>24</v>
      </c>
      <c r="J5" s="7">
        <f t="shared" si="0"/>
        <v>11.6</v>
      </c>
      <c r="K5" s="7">
        <f>RANK(J5,J:J,1)</f>
        <v>16</v>
      </c>
      <c r="L5" s="8">
        <f t="shared" si="1"/>
        <v>0.64</v>
      </c>
      <c r="M5" s="7" t="str">
        <f t="shared" si="2"/>
        <v>合格</v>
      </c>
    </row>
    <row r="6" spans="1:13">
      <c r="A6" s="9" t="s">
        <v>576</v>
      </c>
      <c r="B6" s="5" t="s">
        <v>406</v>
      </c>
      <c r="C6" s="5" t="s">
        <v>572</v>
      </c>
      <c r="D6" s="6">
        <v>25</v>
      </c>
      <c r="E6" s="6">
        <v>1.5</v>
      </c>
      <c r="F6" s="6">
        <f>RANK(E6,E:E,0)</f>
        <v>6</v>
      </c>
      <c r="G6" s="7">
        <v>9.62727</v>
      </c>
      <c r="H6" s="7">
        <f>RANK(G6,G:G,0)</f>
        <v>5</v>
      </c>
      <c r="I6" s="7">
        <v>6</v>
      </c>
      <c r="J6" s="7">
        <f t="shared" si="0"/>
        <v>5.85</v>
      </c>
      <c r="K6" s="7">
        <f>RANK(J6,J:J,1)</f>
        <v>4</v>
      </c>
      <c r="L6" s="8">
        <f t="shared" si="1"/>
        <v>0.16</v>
      </c>
      <c r="M6" s="7" t="str">
        <f t="shared" si="2"/>
        <v>优秀</v>
      </c>
    </row>
    <row r="7" spans="1:13">
      <c r="A7" s="9" t="s">
        <v>577</v>
      </c>
      <c r="B7" s="5" t="s">
        <v>406</v>
      </c>
      <c r="C7" s="5" t="s">
        <v>572</v>
      </c>
      <c r="D7" s="6">
        <v>25</v>
      </c>
      <c r="E7" s="6">
        <v>2</v>
      </c>
      <c r="F7" s="6">
        <f>RANK(E7,E:E,0)</f>
        <v>4</v>
      </c>
      <c r="G7" s="7">
        <v>9.73409</v>
      </c>
      <c r="H7" s="7">
        <f>RANK(G7,G:G,0)</f>
        <v>3</v>
      </c>
      <c r="I7" s="7">
        <v>1</v>
      </c>
      <c r="J7" s="7">
        <f t="shared" si="0"/>
        <v>2.8</v>
      </c>
      <c r="K7" s="7">
        <f>RANK(J7,J:J,1)</f>
        <v>1</v>
      </c>
      <c r="L7" s="8">
        <f t="shared" si="1"/>
        <v>0.04</v>
      </c>
      <c r="M7" s="7" t="str">
        <f t="shared" si="2"/>
        <v>优秀</v>
      </c>
    </row>
    <row r="8" spans="1:13">
      <c r="A8" s="9" t="s">
        <v>578</v>
      </c>
      <c r="B8" s="5" t="s">
        <v>406</v>
      </c>
      <c r="C8" s="5" t="s">
        <v>572</v>
      </c>
      <c r="D8" s="6">
        <v>25</v>
      </c>
      <c r="E8" s="6">
        <v>1</v>
      </c>
      <c r="F8" s="6">
        <f>RANK(E8,E:E,0)</f>
        <v>7</v>
      </c>
      <c r="G8" s="7">
        <v>8.34156</v>
      </c>
      <c r="H8" s="7">
        <f>RANK(G8,G:G,0)</f>
        <v>21</v>
      </c>
      <c r="I8" s="7">
        <v>14</v>
      </c>
      <c r="J8" s="7">
        <f t="shared" si="0"/>
        <v>11.55</v>
      </c>
      <c r="K8" s="7">
        <f>RANK(J8,J:J,1)</f>
        <v>15</v>
      </c>
      <c r="L8" s="8">
        <f t="shared" si="1"/>
        <v>0.6</v>
      </c>
      <c r="M8" s="7" t="str">
        <f t="shared" si="2"/>
        <v>合格</v>
      </c>
    </row>
    <row r="9" spans="1:13">
      <c r="A9" s="9" t="s">
        <v>579</v>
      </c>
      <c r="B9" s="5" t="s">
        <v>406</v>
      </c>
      <c r="C9" s="5" t="s">
        <v>572</v>
      </c>
      <c r="D9" s="6">
        <v>25</v>
      </c>
      <c r="E9" s="6">
        <v>1</v>
      </c>
      <c r="F9" s="6">
        <f>RANK(E9,E:E,0)</f>
        <v>7</v>
      </c>
      <c r="G9" s="7">
        <v>9.79091</v>
      </c>
      <c r="H9" s="7">
        <f>RANK(G9,G:G,0)</f>
        <v>2</v>
      </c>
      <c r="I9" s="7">
        <v>4</v>
      </c>
      <c r="J9" s="7">
        <f t="shared" si="0"/>
        <v>5.2</v>
      </c>
      <c r="K9" s="7">
        <f>RANK(J9,J:J,1)</f>
        <v>2</v>
      </c>
      <c r="L9" s="8">
        <f t="shared" si="1"/>
        <v>0.08</v>
      </c>
      <c r="M9" s="7" t="str">
        <f t="shared" si="2"/>
        <v>优秀</v>
      </c>
    </row>
    <row r="10" spans="1:13">
      <c r="A10" s="9" t="s">
        <v>580</v>
      </c>
      <c r="B10" s="5" t="s">
        <v>406</v>
      </c>
      <c r="C10" s="5" t="s">
        <v>572</v>
      </c>
      <c r="D10" s="6">
        <v>25</v>
      </c>
      <c r="E10" s="6">
        <v>1</v>
      </c>
      <c r="F10" s="6">
        <f>RANK(E10,E:E,0)</f>
        <v>7</v>
      </c>
      <c r="G10" s="7">
        <v>9.24351</v>
      </c>
      <c r="H10" s="7">
        <f>RANK(G10,G:G,0)</f>
        <v>15</v>
      </c>
      <c r="I10" s="7">
        <v>11</v>
      </c>
      <c r="J10" s="7">
        <f t="shared" si="0"/>
        <v>9.6</v>
      </c>
      <c r="K10" s="7">
        <f>RANK(J10,J:J,1)</f>
        <v>11</v>
      </c>
      <c r="L10" s="8">
        <f t="shared" si="1"/>
        <v>0.44</v>
      </c>
      <c r="M10" s="7" t="str">
        <f t="shared" si="2"/>
        <v>良好</v>
      </c>
    </row>
    <row r="11" spans="1:13">
      <c r="A11" s="9" t="s">
        <v>581</v>
      </c>
      <c r="B11" s="5" t="s">
        <v>406</v>
      </c>
      <c r="C11" s="5" t="s">
        <v>572</v>
      </c>
      <c r="D11" s="6">
        <v>25</v>
      </c>
      <c r="E11" s="6">
        <v>1</v>
      </c>
      <c r="F11" s="6">
        <f>RANK(E11,E:E,0)</f>
        <v>7</v>
      </c>
      <c r="G11" s="7">
        <v>8.93182</v>
      </c>
      <c r="H11" s="7">
        <f>RANK(G11,G:G,0)</f>
        <v>19</v>
      </c>
      <c r="I11" s="7">
        <v>9</v>
      </c>
      <c r="J11" s="7">
        <f t="shared" si="0"/>
        <v>9.5</v>
      </c>
      <c r="K11" s="7">
        <f>RANK(J11,J:J,1)</f>
        <v>10</v>
      </c>
      <c r="L11" s="8">
        <f t="shared" si="1"/>
        <v>0.4</v>
      </c>
      <c r="M11" s="7" t="str">
        <f t="shared" si="2"/>
        <v>良好</v>
      </c>
    </row>
    <row r="12" spans="1:13">
      <c r="A12" s="9" t="s">
        <v>582</v>
      </c>
      <c r="B12" s="5" t="s">
        <v>406</v>
      </c>
      <c r="C12" s="5" t="s">
        <v>572</v>
      </c>
      <c r="D12" s="6">
        <v>25</v>
      </c>
      <c r="E12" s="6">
        <v>0.5</v>
      </c>
      <c r="F12" s="6">
        <f>RANK(E12,E:E,0)</f>
        <v>13</v>
      </c>
      <c r="G12" s="7">
        <v>8.60909</v>
      </c>
      <c r="H12" s="7">
        <f>RANK(G12,G:G,0)</f>
        <v>20</v>
      </c>
      <c r="I12" s="7">
        <v>19</v>
      </c>
      <c r="J12" s="7">
        <f t="shared" si="0"/>
        <v>16.15</v>
      </c>
      <c r="K12" s="7">
        <f>RANK(J12,J:J,1)</f>
        <v>18</v>
      </c>
      <c r="L12" s="8">
        <f t="shared" si="1"/>
        <v>0.72</v>
      </c>
      <c r="M12" s="7" t="str">
        <f t="shared" si="2"/>
        <v>合格</v>
      </c>
    </row>
    <row r="13" spans="1:13">
      <c r="A13" s="9" t="s">
        <v>583</v>
      </c>
      <c r="B13" s="5" t="s">
        <v>406</v>
      </c>
      <c r="C13" s="5" t="s">
        <v>572</v>
      </c>
      <c r="D13" s="6">
        <v>25</v>
      </c>
      <c r="E13" s="6">
        <v>1</v>
      </c>
      <c r="F13" s="6">
        <f>RANK(E13,E:E,0)</f>
        <v>7</v>
      </c>
      <c r="G13" s="7">
        <v>9.21545</v>
      </c>
      <c r="H13" s="7">
        <f>RANK(G13,G:G,0)</f>
        <v>17</v>
      </c>
      <c r="I13" s="7">
        <v>5</v>
      </c>
      <c r="J13" s="7">
        <f t="shared" si="0"/>
        <v>7.8</v>
      </c>
      <c r="K13" s="7">
        <f>RANK(J13,J:J,1)</f>
        <v>5</v>
      </c>
      <c r="L13" s="8">
        <f t="shared" si="1"/>
        <v>0.2</v>
      </c>
      <c r="M13" s="7" t="str">
        <f t="shared" si="2"/>
        <v>优秀</v>
      </c>
    </row>
    <row r="14" spans="1:13">
      <c r="A14" s="9" t="s">
        <v>584</v>
      </c>
      <c r="B14" s="5" t="s">
        <v>406</v>
      </c>
      <c r="C14" s="5" t="s">
        <v>572</v>
      </c>
      <c r="D14" s="6">
        <v>25</v>
      </c>
      <c r="E14" s="6">
        <v>0.5</v>
      </c>
      <c r="F14" s="6">
        <f>RANK(E14,E:E,0)</f>
        <v>13</v>
      </c>
      <c r="G14" s="7">
        <v>8.10636</v>
      </c>
      <c r="H14" s="7">
        <f>RANK(G14,G:G,0)</f>
        <v>23</v>
      </c>
      <c r="I14" s="7">
        <v>19</v>
      </c>
      <c r="J14" s="7">
        <f t="shared" si="0"/>
        <v>16.6</v>
      </c>
      <c r="K14" s="7">
        <f>RANK(J14,J:J,1)</f>
        <v>21</v>
      </c>
      <c r="L14" s="8">
        <f t="shared" si="1"/>
        <v>0.84</v>
      </c>
      <c r="M14" s="7" t="str">
        <f t="shared" si="2"/>
        <v>合格</v>
      </c>
    </row>
    <row r="15" spans="1:13">
      <c r="A15" s="9" t="s">
        <v>585</v>
      </c>
      <c r="B15" s="5" t="s">
        <v>406</v>
      </c>
      <c r="C15" s="5" t="s">
        <v>572</v>
      </c>
      <c r="D15" s="6">
        <v>25</v>
      </c>
      <c r="E15" s="6">
        <v>0</v>
      </c>
      <c r="F15" s="6">
        <f>RANK(E15,E:E,0)</f>
        <v>22</v>
      </c>
      <c r="G15" s="7">
        <v>9.3</v>
      </c>
      <c r="H15" s="7">
        <f>RANK(G15,G:G,0)</f>
        <v>13</v>
      </c>
      <c r="I15" s="7">
        <v>10</v>
      </c>
      <c r="J15" s="7">
        <f t="shared" si="0"/>
        <v>16.45</v>
      </c>
      <c r="K15" s="7">
        <f>RANK(J15,J:J,1)</f>
        <v>20</v>
      </c>
      <c r="L15" s="8">
        <f t="shared" si="1"/>
        <v>0.8</v>
      </c>
      <c r="M15" s="7" t="str">
        <f t="shared" si="2"/>
        <v>合格</v>
      </c>
    </row>
    <row r="16" spans="1:13">
      <c r="A16" s="9" t="s">
        <v>586</v>
      </c>
      <c r="B16" s="5" t="s">
        <v>406</v>
      </c>
      <c r="C16" s="5" t="s">
        <v>572</v>
      </c>
      <c r="D16" s="6">
        <v>25</v>
      </c>
      <c r="E16" s="6">
        <v>1</v>
      </c>
      <c r="F16" s="6">
        <f>RANK(E16,E:E,0)</f>
        <v>7</v>
      </c>
      <c r="G16" s="7">
        <v>9.47955</v>
      </c>
      <c r="H16" s="7">
        <f>RANK(G16,G:G,0)</f>
        <v>9</v>
      </c>
      <c r="I16" s="7">
        <v>2</v>
      </c>
      <c r="J16" s="7">
        <f t="shared" si="0"/>
        <v>5.55</v>
      </c>
      <c r="K16" s="7">
        <f>RANK(J16,J:J,1)</f>
        <v>3</v>
      </c>
      <c r="L16" s="8">
        <f t="shared" si="1"/>
        <v>0.12</v>
      </c>
      <c r="M16" s="7" t="str">
        <f t="shared" si="2"/>
        <v>优秀</v>
      </c>
    </row>
    <row r="17" spans="1:13">
      <c r="A17" s="9" t="s">
        <v>587</v>
      </c>
      <c r="B17" s="5" t="s">
        <v>406</v>
      </c>
      <c r="C17" s="5" t="s">
        <v>572</v>
      </c>
      <c r="D17" s="6">
        <v>25</v>
      </c>
      <c r="E17" s="6">
        <v>0.5</v>
      </c>
      <c r="F17" s="6">
        <f>RANK(E17,E:E,0)</f>
        <v>13</v>
      </c>
      <c r="G17" s="7">
        <v>9.70909</v>
      </c>
      <c r="H17" s="7">
        <f>RANK(G17,G:G,0)</f>
        <v>4</v>
      </c>
      <c r="I17" s="7">
        <v>11</v>
      </c>
      <c r="J17" s="7">
        <f t="shared" si="0"/>
        <v>10.95</v>
      </c>
      <c r="K17" s="7">
        <f>RANK(J17,J:J,1)</f>
        <v>14</v>
      </c>
      <c r="L17" s="8">
        <f t="shared" si="1"/>
        <v>0.56</v>
      </c>
      <c r="M17" s="7" t="str">
        <f t="shared" si="2"/>
        <v>合格</v>
      </c>
    </row>
    <row r="18" spans="1:13">
      <c r="A18" s="9" t="s">
        <v>588</v>
      </c>
      <c r="B18" s="5" t="s">
        <v>406</v>
      </c>
      <c r="C18" s="5" t="s">
        <v>572</v>
      </c>
      <c r="D18" s="6">
        <v>25</v>
      </c>
      <c r="E18" s="6">
        <v>2.5</v>
      </c>
      <c r="F18" s="6">
        <f>RANK(E18,E:E,0)</f>
        <v>2</v>
      </c>
      <c r="G18" s="7">
        <v>9.31455</v>
      </c>
      <c r="H18" s="7">
        <f>RANK(G18,G:G,0)</f>
        <v>12</v>
      </c>
      <c r="I18" s="7">
        <v>17</v>
      </c>
      <c r="J18" s="7">
        <f t="shared" si="0"/>
        <v>8.75</v>
      </c>
      <c r="K18" s="7">
        <f>RANK(J18,J:J,1)</f>
        <v>7</v>
      </c>
      <c r="L18" s="8">
        <f t="shared" si="1"/>
        <v>0.28</v>
      </c>
      <c r="M18" s="7" t="str">
        <f t="shared" si="2"/>
        <v>良好</v>
      </c>
    </row>
    <row r="19" spans="1:13">
      <c r="A19" s="9" t="s">
        <v>589</v>
      </c>
      <c r="B19" s="5" t="s">
        <v>406</v>
      </c>
      <c r="C19" s="5" t="s">
        <v>572</v>
      </c>
      <c r="D19" s="6">
        <v>25</v>
      </c>
      <c r="E19" s="6">
        <v>0</v>
      </c>
      <c r="F19" s="6">
        <f>RANK(E19,E:E,0)</f>
        <v>22</v>
      </c>
      <c r="G19" s="7">
        <v>8.27273</v>
      </c>
      <c r="H19" s="7">
        <f>RANK(G19,G:G,0)</f>
        <v>22</v>
      </c>
      <c r="I19" s="7">
        <v>21</v>
      </c>
      <c r="J19" s="7">
        <f t="shared" si="0"/>
        <v>21.65</v>
      </c>
      <c r="K19" s="7">
        <f>RANK(J19,J:J,1)</f>
        <v>25</v>
      </c>
      <c r="L19" s="8">
        <f t="shared" si="1"/>
        <v>1</v>
      </c>
      <c r="M19" s="7" t="str">
        <f t="shared" si="2"/>
        <v>合格</v>
      </c>
    </row>
    <row r="20" spans="1:13">
      <c r="A20" s="9" t="s">
        <v>590</v>
      </c>
      <c r="B20" s="5" t="s">
        <v>406</v>
      </c>
      <c r="C20" s="5" t="s">
        <v>572</v>
      </c>
      <c r="D20" s="6">
        <v>25</v>
      </c>
      <c r="E20" s="6">
        <v>2</v>
      </c>
      <c r="F20" s="6">
        <f>RANK(E20,E:E,0)</f>
        <v>4</v>
      </c>
      <c r="G20" s="7">
        <v>9.24351</v>
      </c>
      <c r="H20" s="7">
        <f>RANK(G20,G:G,0)</f>
        <v>15</v>
      </c>
      <c r="I20" s="7">
        <v>13</v>
      </c>
      <c r="J20" s="7">
        <f t="shared" si="0"/>
        <v>8.8</v>
      </c>
      <c r="K20" s="7">
        <f>RANK(J20,J:J,1)</f>
        <v>9</v>
      </c>
      <c r="L20" s="8">
        <f t="shared" si="1"/>
        <v>0.36</v>
      </c>
      <c r="M20" s="7" t="str">
        <f t="shared" si="2"/>
        <v>良好</v>
      </c>
    </row>
    <row r="21" spans="1:13">
      <c r="A21" s="9" t="s">
        <v>591</v>
      </c>
      <c r="B21" s="5" t="s">
        <v>406</v>
      </c>
      <c r="C21" s="5" t="s">
        <v>572</v>
      </c>
      <c r="D21" s="6">
        <v>25</v>
      </c>
      <c r="E21" s="6">
        <v>0</v>
      </c>
      <c r="F21" s="6">
        <f>RANK(E21,E:E,0)</f>
        <v>22</v>
      </c>
      <c r="G21" s="7">
        <v>9.46883</v>
      </c>
      <c r="H21" s="7">
        <f>RANK(G21,G:G,0)</f>
        <v>10</v>
      </c>
      <c r="I21" s="7">
        <v>18</v>
      </c>
      <c r="J21" s="7">
        <f t="shared" si="0"/>
        <v>18.8</v>
      </c>
      <c r="K21" s="7">
        <f>RANK(J21,J:J,1)</f>
        <v>24</v>
      </c>
      <c r="L21" s="8">
        <f t="shared" si="1"/>
        <v>0.96</v>
      </c>
      <c r="M21" s="7" t="str">
        <f t="shared" si="2"/>
        <v>合格</v>
      </c>
    </row>
    <row r="22" spans="1:13">
      <c r="A22" s="9" t="s">
        <v>592</v>
      </c>
      <c r="B22" s="5" t="s">
        <v>406</v>
      </c>
      <c r="C22" s="5" t="s">
        <v>572</v>
      </c>
      <c r="D22" s="6">
        <v>25</v>
      </c>
      <c r="E22" s="6">
        <v>0</v>
      </c>
      <c r="F22" s="6">
        <f>RANK(E22,E:E,0)</f>
        <v>22</v>
      </c>
      <c r="G22" s="7">
        <v>9.53364</v>
      </c>
      <c r="H22" s="7">
        <f>RANK(G22,G:G,0)</f>
        <v>8</v>
      </c>
      <c r="I22" s="7">
        <v>16</v>
      </c>
      <c r="J22" s="7">
        <f t="shared" si="0"/>
        <v>17.8</v>
      </c>
      <c r="K22" s="7">
        <f>RANK(J22,J:J,1)</f>
        <v>22</v>
      </c>
      <c r="L22" s="8">
        <f t="shared" si="1"/>
        <v>0.88</v>
      </c>
      <c r="M22" s="7" t="str">
        <f t="shared" si="2"/>
        <v>合格</v>
      </c>
    </row>
    <row r="23" spans="1:13">
      <c r="A23" s="9" t="s">
        <v>593</v>
      </c>
      <c r="B23" s="5" t="s">
        <v>406</v>
      </c>
      <c r="C23" s="5" t="s">
        <v>572</v>
      </c>
      <c r="D23" s="6">
        <v>25</v>
      </c>
      <c r="E23" s="6">
        <v>0.5</v>
      </c>
      <c r="F23" s="6">
        <f>RANK(E23,E:E,0)</f>
        <v>13</v>
      </c>
      <c r="G23" s="7">
        <v>8.06364</v>
      </c>
      <c r="H23" s="7">
        <f>RANK(G23,G:G,0)</f>
        <v>24</v>
      </c>
      <c r="I23" s="7">
        <v>22</v>
      </c>
      <c r="J23" s="7">
        <f t="shared" si="0"/>
        <v>17.8</v>
      </c>
      <c r="K23" s="7">
        <f>RANK(J23,J:J,1)</f>
        <v>22</v>
      </c>
      <c r="L23" s="8">
        <f t="shared" si="1"/>
        <v>0.88</v>
      </c>
      <c r="M23" s="7" t="str">
        <f t="shared" si="2"/>
        <v>合格</v>
      </c>
    </row>
    <row r="24" spans="1:13">
      <c r="A24" s="9" t="s">
        <v>594</v>
      </c>
      <c r="B24" s="5" t="s">
        <v>406</v>
      </c>
      <c r="C24" s="5" t="s">
        <v>572</v>
      </c>
      <c r="D24" s="6">
        <v>25</v>
      </c>
      <c r="E24" s="6">
        <v>0.5</v>
      </c>
      <c r="F24" s="6">
        <f>RANK(E24,E:E,0)</f>
        <v>13</v>
      </c>
      <c r="G24" s="7">
        <v>9.62545</v>
      </c>
      <c r="H24" s="7">
        <f>RANK(G24,G:G,0)</f>
        <v>6</v>
      </c>
      <c r="I24" s="7">
        <v>3</v>
      </c>
      <c r="J24" s="7">
        <f t="shared" si="0"/>
        <v>8.45</v>
      </c>
      <c r="K24" s="7">
        <f>RANK(J24,J:J,1)</f>
        <v>6</v>
      </c>
      <c r="L24" s="8">
        <f t="shared" si="1"/>
        <v>0.24</v>
      </c>
      <c r="M24" s="7" t="str">
        <f t="shared" si="2"/>
        <v>良好</v>
      </c>
    </row>
    <row r="25" spans="1:13">
      <c r="A25" s="9" t="s">
        <v>595</v>
      </c>
      <c r="B25" s="5" t="s">
        <v>406</v>
      </c>
      <c r="C25" s="5" t="s">
        <v>572</v>
      </c>
      <c r="D25" s="6">
        <v>25</v>
      </c>
      <c r="E25" s="6">
        <v>0.5</v>
      </c>
      <c r="F25" s="6">
        <f>RANK(E25,E:E,0)</f>
        <v>13</v>
      </c>
      <c r="G25" s="7">
        <v>9.80909</v>
      </c>
      <c r="H25" s="7">
        <f>RANK(G25,G:G,0)</f>
        <v>1</v>
      </c>
      <c r="I25" s="7">
        <v>6</v>
      </c>
      <c r="J25" s="7">
        <f t="shared" si="0"/>
        <v>8.75</v>
      </c>
      <c r="K25" s="7">
        <f>RANK(J25,J:J,1)</f>
        <v>7</v>
      </c>
      <c r="L25" s="8">
        <f t="shared" si="1"/>
        <v>0.28</v>
      </c>
      <c r="M25" s="7" t="str">
        <f t="shared" si="2"/>
        <v>良好</v>
      </c>
    </row>
    <row r="26" spans="1:13">
      <c r="A26" s="9" t="s">
        <v>596</v>
      </c>
      <c r="B26" s="5" t="s">
        <v>406</v>
      </c>
      <c r="C26" s="5" t="s">
        <v>572</v>
      </c>
      <c r="D26" s="6">
        <v>25</v>
      </c>
      <c r="E26" s="6">
        <v>2.5</v>
      </c>
      <c r="F26" s="6">
        <f>RANK(E26,E:E,0)</f>
        <v>2</v>
      </c>
      <c r="G26" s="7">
        <v>9.34026</v>
      </c>
      <c r="H26" s="7">
        <f>RANK(G26,G:G,0)</f>
        <v>11</v>
      </c>
      <c r="I26" s="7">
        <v>23</v>
      </c>
      <c r="J26" s="7">
        <f t="shared" si="0"/>
        <v>10.7</v>
      </c>
      <c r="K26" s="7">
        <f>RANK(J26,J:J,1)</f>
        <v>12</v>
      </c>
      <c r="L26" s="8">
        <f t="shared" si="1"/>
        <v>0.48</v>
      </c>
      <c r="M26" s="7" t="str">
        <f t="shared" si="2"/>
        <v>良好</v>
      </c>
    </row>
  </sheetData>
  <autoFilter ref="A1:M26">
    <sortState ref="A1:M26">
      <sortCondition ref="C1:C1645"/>
    </sortState>
    <extLst/>
  </autoFilter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597</v>
      </c>
      <c r="B2" s="5" t="s">
        <v>406</v>
      </c>
      <c r="C2" s="5" t="s">
        <v>598</v>
      </c>
      <c r="D2" s="6">
        <v>26</v>
      </c>
      <c r="E2" s="6">
        <v>0.5</v>
      </c>
      <c r="F2" s="6">
        <f>RANK(E2,E:E,0)</f>
        <v>14</v>
      </c>
      <c r="G2" s="7">
        <v>8.87273</v>
      </c>
      <c r="H2" s="7">
        <f>RANK(G2,G:G,0)</f>
        <v>16</v>
      </c>
      <c r="I2" s="7">
        <v>15</v>
      </c>
      <c r="J2" s="7">
        <f t="shared" ref="J2:J27" si="0">F2*0.5+H2*0.15+I2*0.35</f>
        <v>14.65</v>
      </c>
      <c r="K2" s="7">
        <f>RANK(J2,J:J,1)</f>
        <v>17</v>
      </c>
      <c r="L2" s="8">
        <f t="shared" ref="L2:L27" si="1">K2/D2</f>
        <v>0.653846153846154</v>
      </c>
      <c r="M2" s="7" t="str">
        <f t="shared" ref="M2:M27" si="2">IF(L2&lt;=0.2,"优秀",IF(L2&lt;=0.5,"良好","合格"))</f>
        <v>合格</v>
      </c>
    </row>
    <row r="3" spans="1:13">
      <c r="A3" s="9" t="s">
        <v>599</v>
      </c>
      <c r="B3" s="5" t="s">
        <v>406</v>
      </c>
      <c r="C3" s="5" t="s">
        <v>598</v>
      </c>
      <c r="D3" s="6">
        <v>26</v>
      </c>
      <c r="E3" s="6">
        <v>0.5</v>
      </c>
      <c r="F3" s="6">
        <f>RANK(E3,E:E,0)</f>
        <v>14</v>
      </c>
      <c r="G3" s="7">
        <v>8.71104</v>
      </c>
      <c r="H3" s="7">
        <f>RANK(G3,G:G,0)</f>
        <v>20</v>
      </c>
      <c r="I3" s="7">
        <v>26</v>
      </c>
      <c r="J3" s="7">
        <f t="shared" si="0"/>
        <v>19.1</v>
      </c>
      <c r="K3" s="7">
        <f>RANK(J3,J:J,1)</f>
        <v>25</v>
      </c>
      <c r="L3" s="8">
        <f t="shared" si="1"/>
        <v>0.961538461538462</v>
      </c>
      <c r="M3" s="7" t="str">
        <f t="shared" si="2"/>
        <v>合格</v>
      </c>
    </row>
    <row r="4" spans="1:13">
      <c r="A4" s="9" t="s">
        <v>600</v>
      </c>
      <c r="B4" s="5" t="s">
        <v>406</v>
      </c>
      <c r="C4" s="5" t="s">
        <v>598</v>
      </c>
      <c r="D4" s="6">
        <v>26</v>
      </c>
      <c r="E4" s="6">
        <v>0</v>
      </c>
      <c r="F4" s="6">
        <f>RANK(E4,E:E,0)</f>
        <v>20</v>
      </c>
      <c r="G4" s="7">
        <v>9.65909</v>
      </c>
      <c r="H4" s="7">
        <f>RANK(G4,G:G,0)</f>
        <v>4</v>
      </c>
      <c r="I4" s="7">
        <v>20</v>
      </c>
      <c r="J4" s="7">
        <f t="shared" si="0"/>
        <v>17.6</v>
      </c>
      <c r="K4" s="7">
        <f>RANK(J4,J:J,1)</f>
        <v>20</v>
      </c>
      <c r="L4" s="8">
        <f t="shared" si="1"/>
        <v>0.769230769230769</v>
      </c>
      <c r="M4" s="7" t="str">
        <f t="shared" si="2"/>
        <v>合格</v>
      </c>
    </row>
    <row r="5" spans="1:13">
      <c r="A5" s="9" t="s">
        <v>601</v>
      </c>
      <c r="B5" s="5" t="s">
        <v>406</v>
      </c>
      <c r="C5" s="5" t="s">
        <v>598</v>
      </c>
      <c r="D5" s="6">
        <v>26</v>
      </c>
      <c r="E5" s="6">
        <v>2.5</v>
      </c>
      <c r="F5" s="6">
        <f>RANK(E5,E:E,0)</f>
        <v>4</v>
      </c>
      <c r="G5" s="7">
        <v>8.76</v>
      </c>
      <c r="H5" s="7">
        <f>RANK(G5,G:G,0)</f>
        <v>19</v>
      </c>
      <c r="I5" s="7">
        <v>6</v>
      </c>
      <c r="J5" s="7">
        <f t="shared" si="0"/>
        <v>6.95</v>
      </c>
      <c r="K5" s="7">
        <f>RANK(J5,J:J,1)</f>
        <v>3</v>
      </c>
      <c r="L5" s="8">
        <f t="shared" si="1"/>
        <v>0.115384615384615</v>
      </c>
      <c r="M5" s="7" t="str">
        <f t="shared" si="2"/>
        <v>优秀</v>
      </c>
    </row>
    <row r="6" spans="1:13">
      <c r="A6" s="9" t="s">
        <v>602</v>
      </c>
      <c r="B6" s="5" t="s">
        <v>406</v>
      </c>
      <c r="C6" s="5" t="s">
        <v>598</v>
      </c>
      <c r="D6" s="6">
        <v>26</v>
      </c>
      <c r="E6" s="6">
        <v>0</v>
      </c>
      <c r="F6" s="6">
        <f>RANK(E6,E:E,0)</f>
        <v>20</v>
      </c>
      <c r="G6" s="7">
        <v>9.67045</v>
      </c>
      <c r="H6" s="7">
        <f>RANK(G6,G:G,0)</f>
        <v>3</v>
      </c>
      <c r="I6" s="7">
        <v>24</v>
      </c>
      <c r="J6" s="7">
        <f t="shared" si="0"/>
        <v>18.85</v>
      </c>
      <c r="K6" s="7">
        <f>RANK(J6,J:J,1)</f>
        <v>24</v>
      </c>
      <c r="L6" s="8">
        <f t="shared" si="1"/>
        <v>0.923076923076923</v>
      </c>
      <c r="M6" s="7" t="str">
        <f t="shared" si="2"/>
        <v>合格</v>
      </c>
    </row>
    <row r="7" spans="1:13">
      <c r="A7" s="9" t="s">
        <v>603</v>
      </c>
      <c r="B7" s="5" t="s">
        <v>406</v>
      </c>
      <c r="C7" s="5" t="s">
        <v>598</v>
      </c>
      <c r="D7" s="6">
        <v>26</v>
      </c>
      <c r="E7" s="6">
        <v>1.5</v>
      </c>
      <c r="F7" s="6">
        <f>RANK(E7,E:E,0)</f>
        <v>7</v>
      </c>
      <c r="G7" s="7">
        <v>8.42727</v>
      </c>
      <c r="H7" s="7">
        <f>RANK(G7,G:G,0)</f>
        <v>22</v>
      </c>
      <c r="I7" s="7">
        <v>3</v>
      </c>
      <c r="J7" s="7">
        <f t="shared" si="0"/>
        <v>7.85</v>
      </c>
      <c r="K7" s="7">
        <f>RANK(J7,J:J,1)</f>
        <v>6</v>
      </c>
      <c r="L7" s="8">
        <f t="shared" si="1"/>
        <v>0.230769230769231</v>
      </c>
      <c r="M7" s="7" t="str">
        <f t="shared" si="2"/>
        <v>良好</v>
      </c>
    </row>
    <row r="8" spans="1:13">
      <c r="A8" s="9" t="s">
        <v>604</v>
      </c>
      <c r="B8" s="5" t="s">
        <v>406</v>
      </c>
      <c r="C8" s="5" t="s">
        <v>598</v>
      </c>
      <c r="D8" s="6">
        <v>26</v>
      </c>
      <c r="E8" s="6">
        <v>0</v>
      </c>
      <c r="F8" s="6">
        <f>RANK(E8,E:E,0)</f>
        <v>20</v>
      </c>
      <c r="G8" s="7">
        <v>9.19818</v>
      </c>
      <c r="H8" s="7">
        <f>RANK(G8,G:G,0)</f>
        <v>13</v>
      </c>
      <c r="I8" s="7">
        <v>11</v>
      </c>
      <c r="J8" s="7">
        <f t="shared" si="0"/>
        <v>15.8</v>
      </c>
      <c r="K8" s="7">
        <f>RANK(J8,J:J,1)</f>
        <v>19</v>
      </c>
      <c r="L8" s="8">
        <f t="shared" si="1"/>
        <v>0.730769230769231</v>
      </c>
      <c r="M8" s="7" t="str">
        <f t="shared" si="2"/>
        <v>合格</v>
      </c>
    </row>
    <row r="9" spans="1:13">
      <c r="A9" s="9" t="s">
        <v>605</v>
      </c>
      <c r="B9" s="5" t="s">
        <v>406</v>
      </c>
      <c r="C9" s="5" t="s">
        <v>598</v>
      </c>
      <c r="D9" s="6">
        <v>26</v>
      </c>
      <c r="E9" s="6">
        <v>3</v>
      </c>
      <c r="F9" s="6">
        <f>RANK(E9,E:E,0)</f>
        <v>2</v>
      </c>
      <c r="G9" s="7">
        <v>9.79805</v>
      </c>
      <c r="H9" s="7">
        <f>RANK(G9,G:G,0)</f>
        <v>1</v>
      </c>
      <c r="I9" s="7">
        <v>2</v>
      </c>
      <c r="J9" s="7">
        <f t="shared" si="0"/>
        <v>1.85</v>
      </c>
      <c r="K9" s="7">
        <f>RANK(J9,J:J,1)</f>
        <v>1</v>
      </c>
      <c r="L9" s="8">
        <f t="shared" si="1"/>
        <v>0.0384615384615385</v>
      </c>
      <c r="M9" s="7" t="str">
        <f t="shared" si="2"/>
        <v>优秀</v>
      </c>
    </row>
    <row r="10" spans="1:13">
      <c r="A10" s="9" t="s">
        <v>606</v>
      </c>
      <c r="B10" s="5" t="s">
        <v>406</v>
      </c>
      <c r="C10" s="5" t="s">
        <v>598</v>
      </c>
      <c r="D10" s="6">
        <v>26</v>
      </c>
      <c r="E10" s="6">
        <v>0</v>
      </c>
      <c r="F10" s="6">
        <f>RANK(E10,E:E,0)</f>
        <v>20</v>
      </c>
      <c r="G10" s="7">
        <v>7.15273</v>
      </c>
      <c r="H10" s="7">
        <f>RANK(G10,G:G,0)</f>
        <v>26</v>
      </c>
      <c r="I10" s="7">
        <v>12</v>
      </c>
      <c r="J10" s="7">
        <f t="shared" si="0"/>
        <v>18.1</v>
      </c>
      <c r="K10" s="7">
        <f>RANK(J10,J:J,1)</f>
        <v>22</v>
      </c>
      <c r="L10" s="8">
        <f t="shared" si="1"/>
        <v>0.846153846153846</v>
      </c>
      <c r="M10" s="7" t="str">
        <f t="shared" si="2"/>
        <v>合格</v>
      </c>
    </row>
    <row r="11" spans="1:13">
      <c r="A11" s="9" t="s">
        <v>607</v>
      </c>
      <c r="B11" s="5" t="s">
        <v>406</v>
      </c>
      <c r="C11" s="5" t="s">
        <v>598</v>
      </c>
      <c r="D11" s="6">
        <v>26</v>
      </c>
      <c r="E11" s="6">
        <v>1</v>
      </c>
      <c r="F11" s="6">
        <f>RANK(E11,E:E,0)</f>
        <v>11</v>
      </c>
      <c r="G11" s="7">
        <v>9.42727</v>
      </c>
      <c r="H11" s="7">
        <f>RANK(G11,G:G,0)</f>
        <v>8</v>
      </c>
      <c r="I11" s="7">
        <v>14</v>
      </c>
      <c r="J11" s="7">
        <f t="shared" si="0"/>
        <v>11.6</v>
      </c>
      <c r="K11" s="7">
        <f>RANK(J11,J:J,1)</f>
        <v>11</v>
      </c>
      <c r="L11" s="8">
        <f t="shared" si="1"/>
        <v>0.423076923076923</v>
      </c>
      <c r="M11" s="7" t="str">
        <f t="shared" si="2"/>
        <v>良好</v>
      </c>
    </row>
    <row r="12" spans="1:13">
      <c r="A12" s="9" t="s">
        <v>608</v>
      </c>
      <c r="B12" s="5" t="s">
        <v>406</v>
      </c>
      <c r="C12" s="5" t="s">
        <v>598</v>
      </c>
      <c r="D12" s="6">
        <v>26</v>
      </c>
      <c r="E12" s="6">
        <v>2</v>
      </c>
      <c r="F12" s="6">
        <f>RANK(E12,E:E,0)</f>
        <v>6</v>
      </c>
      <c r="G12" s="7">
        <v>9.275</v>
      </c>
      <c r="H12" s="7">
        <f>RANK(G12,G:G,0)</f>
        <v>10</v>
      </c>
      <c r="I12" s="7">
        <v>9</v>
      </c>
      <c r="J12" s="7">
        <f t="shared" si="0"/>
        <v>7.65</v>
      </c>
      <c r="K12" s="7">
        <f>RANK(J12,J:J,1)</f>
        <v>5</v>
      </c>
      <c r="L12" s="8">
        <f t="shared" si="1"/>
        <v>0.192307692307692</v>
      </c>
      <c r="M12" s="7" t="str">
        <f t="shared" si="2"/>
        <v>优秀</v>
      </c>
    </row>
    <row r="13" spans="1:13">
      <c r="A13" s="9" t="s">
        <v>609</v>
      </c>
      <c r="B13" s="5" t="s">
        <v>406</v>
      </c>
      <c r="C13" s="5" t="s">
        <v>598</v>
      </c>
      <c r="D13" s="6">
        <v>26</v>
      </c>
      <c r="E13" s="6">
        <v>0.5</v>
      </c>
      <c r="F13" s="6">
        <f>RANK(E13,E:E,0)</f>
        <v>14</v>
      </c>
      <c r="G13" s="7">
        <v>9.11591</v>
      </c>
      <c r="H13" s="7">
        <f>RANK(G13,G:G,0)</f>
        <v>15</v>
      </c>
      <c r="I13" s="7">
        <v>10</v>
      </c>
      <c r="J13" s="7">
        <f t="shared" si="0"/>
        <v>12.75</v>
      </c>
      <c r="K13" s="7">
        <f>RANK(J13,J:J,1)</f>
        <v>12</v>
      </c>
      <c r="L13" s="8">
        <f t="shared" si="1"/>
        <v>0.461538461538462</v>
      </c>
      <c r="M13" s="7" t="str">
        <f t="shared" si="2"/>
        <v>良好</v>
      </c>
    </row>
    <row r="14" spans="1:13">
      <c r="A14" s="9" t="s">
        <v>610</v>
      </c>
      <c r="B14" s="5" t="s">
        <v>406</v>
      </c>
      <c r="C14" s="5" t="s">
        <v>598</v>
      </c>
      <c r="D14" s="6">
        <v>26</v>
      </c>
      <c r="E14" s="6">
        <v>0</v>
      </c>
      <c r="F14" s="6">
        <f>RANK(E14,E:E,0)</f>
        <v>20</v>
      </c>
      <c r="G14" s="7">
        <v>7.98409</v>
      </c>
      <c r="H14" s="7">
        <f>RANK(G14,G:G,0)</f>
        <v>24</v>
      </c>
      <c r="I14" s="7">
        <v>13</v>
      </c>
      <c r="J14" s="7">
        <f t="shared" si="0"/>
        <v>18.15</v>
      </c>
      <c r="K14" s="7">
        <f>RANK(J14,J:J,1)</f>
        <v>23</v>
      </c>
      <c r="L14" s="8">
        <f t="shared" si="1"/>
        <v>0.884615384615385</v>
      </c>
      <c r="M14" s="7" t="str">
        <f t="shared" si="2"/>
        <v>合格</v>
      </c>
    </row>
    <row r="15" spans="1:13">
      <c r="A15" s="9" t="s">
        <v>611</v>
      </c>
      <c r="B15" s="5" t="s">
        <v>406</v>
      </c>
      <c r="C15" s="5" t="s">
        <v>598</v>
      </c>
      <c r="D15" s="6">
        <v>26</v>
      </c>
      <c r="E15" s="6">
        <v>1.5</v>
      </c>
      <c r="F15" s="6">
        <f>RANK(E15,E:E,0)</f>
        <v>7</v>
      </c>
      <c r="G15" s="7">
        <v>9.25455</v>
      </c>
      <c r="H15" s="7">
        <f>RANK(G15,G:G,0)</f>
        <v>11</v>
      </c>
      <c r="I15" s="7">
        <v>22</v>
      </c>
      <c r="J15" s="7">
        <f t="shared" si="0"/>
        <v>12.85</v>
      </c>
      <c r="K15" s="7">
        <f>RANK(J15,J:J,1)</f>
        <v>13</v>
      </c>
      <c r="L15" s="8">
        <f t="shared" si="1"/>
        <v>0.5</v>
      </c>
      <c r="M15" s="7" t="str">
        <f t="shared" si="2"/>
        <v>良好</v>
      </c>
    </row>
    <row r="16" spans="1:13">
      <c r="A16" s="9" t="s">
        <v>612</v>
      </c>
      <c r="B16" s="5" t="s">
        <v>406</v>
      </c>
      <c r="C16" s="5" t="s">
        <v>598</v>
      </c>
      <c r="D16" s="6">
        <v>26</v>
      </c>
      <c r="E16" s="6">
        <v>1.5</v>
      </c>
      <c r="F16" s="6">
        <f>RANK(E16,E:E,0)</f>
        <v>7</v>
      </c>
      <c r="G16" s="7">
        <v>9.37455</v>
      </c>
      <c r="H16" s="7">
        <f>RANK(G16,G:G,0)</f>
        <v>9</v>
      </c>
      <c r="I16" s="7">
        <v>7</v>
      </c>
      <c r="J16" s="7">
        <f t="shared" si="0"/>
        <v>7.3</v>
      </c>
      <c r="K16" s="7">
        <f>RANK(J16,J:J,1)</f>
        <v>4</v>
      </c>
      <c r="L16" s="8">
        <f t="shared" si="1"/>
        <v>0.153846153846154</v>
      </c>
      <c r="M16" s="7" t="str">
        <f t="shared" si="2"/>
        <v>优秀</v>
      </c>
    </row>
    <row r="17" spans="1:13">
      <c r="A17" s="9" t="s">
        <v>613</v>
      </c>
      <c r="B17" s="5" t="s">
        <v>406</v>
      </c>
      <c r="C17" s="5" t="s">
        <v>598</v>
      </c>
      <c r="D17" s="6">
        <v>26</v>
      </c>
      <c r="E17" s="6">
        <v>0.5</v>
      </c>
      <c r="F17" s="6">
        <f>RANK(E17,E:E,0)</f>
        <v>14</v>
      </c>
      <c r="G17" s="7">
        <v>9.6</v>
      </c>
      <c r="H17" s="7">
        <f>RANK(G17,G:G,0)</f>
        <v>5</v>
      </c>
      <c r="I17" s="7">
        <v>5</v>
      </c>
      <c r="J17" s="7">
        <f t="shared" si="0"/>
        <v>9.5</v>
      </c>
      <c r="K17" s="7">
        <f>RANK(J17,J:J,1)</f>
        <v>8</v>
      </c>
      <c r="L17" s="8">
        <f t="shared" si="1"/>
        <v>0.307692307692308</v>
      </c>
      <c r="M17" s="7" t="str">
        <f t="shared" si="2"/>
        <v>良好</v>
      </c>
    </row>
    <row r="18" spans="1:13">
      <c r="A18" s="9" t="s">
        <v>614</v>
      </c>
      <c r="B18" s="5" t="s">
        <v>406</v>
      </c>
      <c r="C18" s="5" t="s">
        <v>598</v>
      </c>
      <c r="D18" s="6">
        <v>26</v>
      </c>
      <c r="E18" s="6">
        <v>0.5</v>
      </c>
      <c r="F18" s="6">
        <f>RANK(E18,E:E,0)</f>
        <v>14</v>
      </c>
      <c r="G18" s="7">
        <v>8.80455</v>
      </c>
      <c r="H18" s="7">
        <f>RANK(G18,G:G,0)</f>
        <v>18</v>
      </c>
      <c r="I18" s="7">
        <v>23</v>
      </c>
      <c r="J18" s="7">
        <f t="shared" si="0"/>
        <v>17.75</v>
      </c>
      <c r="K18" s="7">
        <f>RANK(J18,J:J,1)</f>
        <v>21</v>
      </c>
      <c r="L18" s="8">
        <f t="shared" si="1"/>
        <v>0.807692307692308</v>
      </c>
      <c r="M18" s="7" t="str">
        <f t="shared" si="2"/>
        <v>合格</v>
      </c>
    </row>
    <row r="19" spans="1:13">
      <c r="A19" s="9" t="s">
        <v>615</v>
      </c>
      <c r="B19" s="5" t="s">
        <v>406</v>
      </c>
      <c r="C19" s="5" t="s">
        <v>598</v>
      </c>
      <c r="D19" s="6">
        <v>26</v>
      </c>
      <c r="E19" s="6">
        <v>3.5</v>
      </c>
      <c r="F19" s="6">
        <f>RANK(E19,E:E,0)</f>
        <v>1</v>
      </c>
      <c r="G19" s="7">
        <v>9.54221</v>
      </c>
      <c r="H19" s="7">
        <f>RANK(G19,G:G,0)</f>
        <v>7</v>
      </c>
      <c r="I19" s="7">
        <v>21</v>
      </c>
      <c r="J19" s="7">
        <f t="shared" si="0"/>
        <v>8.9</v>
      </c>
      <c r="K19" s="7">
        <f>RANK(J19,J:J,1)</f>
        <v>7</v>
      </c>
      <c r="L19" s="8">
        <f t="shared" si="1"/>
        <v>0.269230769230769</v>
      </c>
      <c r="M19" s="7" t="str">
        <f t="shared" si="2"/>
        <v>良好</v>
      </c>
    </row>
    <row r="20" spans="1:13">
      <c r="A20" s="9" t="s">
        <v>616</v>
      </c>
      <c r="B20" s="5" t="s">
        <v>406</v>
      </c>
      <c r="C20" s="5" t="s">
        <v>598</v>
      </c>
      <c r="D20" s="6">
        <v>26</v>
      </c>
      <c r="E20" s="6">
        <v>1.5</v>
      </c>
      <c r="F20" s="6">
        <f>RANK(E20,E:E,0)</f>
        <v>7</v>
      </c>
      <c r="G20" s="7">
        <v>9.13831</v>
      </c>
      <c r="H20" s="7">
        <f>RANK(G20,G:G,0)</f>
        <v>14</v>
      </c>
      <c r="I20" s="7">
        <v>25</v>
      </c>
      <c r="J20" s="7">
        <f t="shared" si="0"/>
        <v>14.35</v>
      </c>
      <c r="K20" s="7">
        <f>RANK(J20,J:J,1)</f>
        <v>16</v>
      </c>
      <c r="L20" s="8">
        <f t="shared" si="1"/>
        <v>0.615384615384615</v>
      </c>
      <c r="M20" s="7" t="str">
        <f t="shared" si="2"/>
        <v>合格</v>
      </c>
    </row>
    <row r="21" spans="1:13">
      <c r="A21" s="9" t="s">
        <v>617</v>
      </c>
      <c r="B21" s="5" t="s">
        <v>406</v>
      </c>
      <c r="C21" s="5" t="s">
        <v>598</v>
      </c>
      <c r="D21" s="6">
        <v>26</v>
      </c>
      <c r="E21" s="6">
        <v>0</v>
      </c>
      <c r="F21" s="6">
        <f>RANK(E21,E:E,0)</f>
        <v>20</v>
      </c>
      <c r="G21" s="7">
        <v>7.45519</v>
      </c>
      <c r="H21" s="7">
        <f>RANK(G21,G:G,0)</f>
        <v>25</v>
      </c>
      <c r="I21" s="7">
        <v>19</v>
      </c>
      <c r="J21" s="7">
        <f t="shared" si="0"/>
        <v>20.4</v>
      </c>
      <c r="K21" s="7">
        <f>RANK(J21,J:J,1)</f>
        <v>26</v>
      </c>
      <c r="L21" s="8">
        <f t="shared" si="1"/>
        <v>1</v>
      </c>
      <c r="M21" s="7" t="str">
        <f t="shared" si="2"/>
        <v>合格</v>
      </c>
    </row>
    <row r="22" spans="1:13">
      <c r="A22" s="9" t="s">
        <v>618</v>
      </c>
      <c r="B22" s="5" t="s">
        <v>406</v>
      </c>
      <c r="C22" s="5" t="s">
        <v>598</v>
      </c>
      <c r="D22" s="6">
        <v>26</v>
      </c>
      <c r="E22" s="6">
        <v>2.5</v>
      </c>
      <c r="F22" s="6">
        <f>RANK(E22,E:E,0)</f>
        <v>4</v>
      </c>
      <c r="G22" s="7">
        <v>8.67273</v>
      </c>
      <c r="H22" s="7">
        <f>RANK(G22,G:G,0)</f>
        <v>21</v>
      </c>
      <c r="I22" s="7">
        <v>18</v>
      </c>
      <c r="J22" s="7">
        <f t="shared" si="0"/>
        <v>11.45</v>
      </c>
      <c r="K22" s="7">
        <f>RANK(J22,J:J,1)</f>
        <v>10</v>
      </c>
      <c r="L22" s="8">
        <f t="shared" si="1"/>
        <v>0.384615384615385</v>
      </c>
      <c r="M22" s="7" t="str">
        <f t="shared" si="2"/>
        <v>良好</v>
      </c>
    </row>
    <row r="23" spans="1:13">
      <c r="A23" s="9" t="s">
        <v>619</v>
      </c>
      <c r="B23" s="5" t="s">
        <v>406</v>
      </c>
      <c r="C23" s="5" t="s">
        <v>598</v>
      </c>
      <c r="D23" s="6">
        <v>26</v>
      </c>
      <c r="E23" s="6">
        <v>3</v>
      </c>
      <c r="F23" s="6">
        <f>RANK(E23,E:E,0)</f>
        <v>2</v>
      </c>
      <c r="G23" s="7">
        <v>9.56364</v>
      </c>
      <c r="H23" s="7">
        <f>RANK(G23,G:G,0)</f>
        <v>6</v>
      </c>
      <c r="I23" s="7">
        <v>1</v>
      </c>
      <c r="J23" s="7">
        <f t="shared" si="0"/>
        <v>2.25</v>
      </c>
      <c r="K23" s="7">
        <f>RANK(J23,J:J,1)</f>
        <v>2</v>
      </c>
      <c r="L23" s="8">
        <f t="shared" si="1"/>
        <v>0.0769230769230769</v>
      </c>
      <c r="M23" s="7" t="str">
        <f t="shared" si="2"/>
        <v>优秀</v>
      </c>
    </row>
    <row r="24" spans="1:13">
      <c r="A24" s="9" t="s">
        <v>620</v>
      </c>
      <c r="B24" s="5" t="s">
        <v>406</v>
      </c>
      <c r="C24" s="5" t="s">
        <v>598</v>
      </c>
      <c r="D24" s="6">
        <v>26</v>
      </c>
      <c r="E24" s="6">
        <v>0.5</v>
      </c>
      <c r="F24" s="6">
        <f>RANK(E24,E:E,0)</f>
        <v>14</v>
      </c>
      <c r="G24" s="7">
        <v>9.72727</v>
      </c>
      <c r="H24" s="7">
        <f>RANK(G24,G:G,0)</f>
        <v>2</v>
      </c>
      <c r="I24" s="7">
        <v>16</v>
      </c>
      <c r="J24" s="7">
        <f t="shared" si="0"/>
        <v>12.9</v>
      </c>
      <c r="K24" s="7">
        <f>RANK(J24,J:J,1)</f>
        <v>14</v>
      </c>
      <c r="L24" s="8">
        <f t="shared" si="1"/>
        <v>0.538461538461538</v>
      </c>
      <c r="M24" s="7" t="str">
        <f t="shared" si="2"/>
        <v>合格</v>
      </c>
    </row>
    <row r="25" spans="1:13">
      <c r="A25" s="9" t="s">
        <v>621</v>
      </c>
      <c r="B25" s="5" t="s">
        <v>406</v>
      </c>
      <c r="C25" s="5" t="s">
        <v>598</v>
      </c>
      <c r="D25" s="6">
        <v>26</v>
      </c>
      <c r="E25" s="6">
        <v>1</v>
      </c>
      <c r="F25" s="6">
        <f>RANK(E25,E:E,0)</f>
        <v>11</v>
      </c>
      <c r="G25" s="7">
        <v>8.86273</v>
      </c>
      <c r="H25" s="7">
        <f>RANK(G25,G:G,0)</f>
        <v>17</v>
      </c>
      <c r="I25" s="7">
        <v>9</v>
      </c>
      <c r="J25" s="7">
        <f t="shared" si="0"/>
        <v>11.2</v>
      </c>
      <c r="K25" s="7">
        <f>RANK(J25,J:J,1)</f>
        <v>9</v>
      </c>
      <c r="L25" s="8">
        <f t="shared" si="1"/>
        <v>0.346153846153846</v>
      </c>
      <c r="M25" s="7" t="str">
        <f t="shared" si="2"/>
        <v>良好</v>
      </c>
    </row>
    <row r="26" spans="1:13">
      <c r="A26" s="9" t="s">
        <v>622</v>
      </c>
      <c r="B26" s="5" t="s">
        <v>406</v>
      </c>
      <c r="C26" s="5" t="s">
        <v>598</v>
      </c>
      <c r="D26" s="6">
        <v>26</v>
      </c>
      <c r="E26" s="6">
        <v>0</v>
      </c>
      <c r="F26" s="6">
        <f>RANK(E26,E:E,0)</f>
        <v>20</v>
      </c>
      <c r="G26" s="7">
        <v>9.22143</v>
      </c>
      <c r="H26" s="7">
        <f>RANK(G26,G:G,0)</f>
        <v>12</v>
      </c>
      <c r="I26" s="7">
        <v>4</v>
      </c>
      <c r="J26" s="7">
        <f t="shared" si="0"/>
        <v>13.2</v>
      </c>
      <c r="K26" s="7">
        <f>RANK(J26,J:J,1)</f>
        <v>15</v>
      </c>
      <c r="L26" s="8">
        <f t="shared" si="1"/>
        <v>0.576923076923077</v>
      </c>
      <c r="M26" s="7" t="str">
        <f t="shared" si="2"/>
        <v>合格</v>
      </c>
    </row>
    <row r="27" spans="1:13">
      <c r="A27" s="9" t="s">
        <v>623</v>
      </c>
      <c r="B27" s="5" t="s">
        <v>406</v>
      </c>
      <c r="C27" s="5" t="s">
        <v>598</v>
      </c>
      <c r="D27" s="6">
        <v>26</v>
      </c>
      <c r="E27" s="6">
        <v>1</v>
      </c>
      <c r="F27" s="6">
        <f>RANK(E27,E:E,0)</f>
        <v>11</v>
      </c>
      <c r="G27" s="7">
        <v>8.42727</v>
      </c>
      <c r="H27" s="7">
        <f>RANK(G27,G:G,0)</f>
        <v>22</v>
      </c>
      <c r="I27" s="7">
        <v>17</v>
      </c>
      <c r="J27" s="7">
        <f t="shared" si="0"/>
        <v>14.75</v>
      </c>
      <c r="K27" s="7">
        <f>RANK(J27,J:J,1)</f>
        <v>18</v>
      </c>
      <c r="L27" s="8">
        <f t="shared" si="1"/>
        <v>0.692307692307692</v>
      </c>
      <c r="M27" s="7" t="str">
        <f t="shared" si="2"/>
        <v>合格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E34" sqref="E34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624</v>
      </c>
      <c r="B2" s="5" t="s">
        <v>406</v>
      </c>
      <c r="C2" s="5" t="s">
        <v>625</v>
      </c>
      <c r="D2" s="6">
        <v>26</v>
      </c>
      <c r="E2" s="6">
        <v>5.5</v>
      </c>
      <c r="F2" s="6">
        <f>RANK(E2,E:E,0)</f>
        <v>2</v>
      </c>
      <c r="G2" s="7">
        <v>9.86169</v>
      </c>
      <c r="H2" s="7">
        <f>RANK(G2,G:G,0)</f>
        <v>8</v>
      </c>
      <c r="I2" s="7">
        <v>18</v>
      </c>
      <c r="J2" s="7">
        <f t="shared" ref="J2:J27" si="0">F2*0.5+H2*0.15+I2*0.35</f>
        <v>8.5</v>
      </c>
      <c r="K2" s="7">
        <f>RANK(J2,J:J,1)</f>
        <v>6</v>
      </c>
      <c r="L2" s="8">
        <f t="shared" ref="L2:L27" si="1">K2/D2</f>
        <v>0.230769230769231</v>
      </c>
      <c r="M2" s="7" t="str">
        <f t="shared" ref="M2:M27" si="2">IF(L2&lt;=0.2,"优秀",IF(L2&lt;=0.5,"良好","合格"))</f>
        <v>良好</v>
      </c>
    </row>
    <row r="3" spans="1:13">
      <c r="A3" s="9" t="s">
        <v>626</v>
      </c>
      <c r="B3" s="5" t="s">
        <v>406</v>
      </c>
      <c r="C3" s="5" t="s">
        <v>625</v>
      </c>
      <c r="D3" s="6">
        <v>26</v>
      </c>
      <c r="E3" s="6">
        <v>9</v>
      </c>
      <c r="F3" s="6">
        <f>RANK(E3,E:E,0)</f>
        <v>1</v>
      </c>
      <c r="G3" s="7">
        <v>9.62909</v>
      </c>
      <c r="H3" s="7">
        <f>RANK(G3,G:G,0)</f>
        <v>19</v>
      </c>
      <c r="I3" s="7">
        <v>9</v>
      </c>
      <c r="J3" s="7">
        <f t="shared" si="0"/>
        <v>6.5</v>
      </c>
      <c r="K3" s="7">
        <f>RANK(J3,J:J,1)</f>
        <v>2</v>
      </c>
      <c r="L3" s="8">
        <f t="shared" si="1"/>
        <v>0.0769230769230769</v>
      </c>
      <c r="M3" s="7" t="str">
        <f t="shared" si="2"/>
        <v>优秀</v>
      </c>
    </row>
    <row r="4" spans="1:13">
      <c r="A4" s="9" t="s">
        <v>627</v>
      </c>
      <c r="B4" s="5" t="s">
        <v>406</v>
      </c>
      <c r="C4" s="5" t="s">
        <v>625</v>
      </c>
      <c r="D4" s="6">
        <v>26</v>
      </c>
      <c r="E4" s="6">
        <v>1</v>
      </c>
      <c r="F4" s="6">
        <f>RANK(E4,E:E,0)</f>
        <v>12</v>
      </c>
      <c r="G4" s="7">
        <v>10</v>
      </c>
      <c r="H4" s="7">
        <f>RANK(G4,G:G,0)</f>
        <v>1</v>
      </c>
      <c r="I4" s="7">
        <v>3</v>
      </c>
      <c r="J4" s="7">
        <f t="shared" si="0"/>
        <v>7.2</v>
      </c>
      <c r="K4" s="7">
        <f>RANK(J4,J:J,1)</f>
        <v>3</v>
      </c>
      <c r="L4" s="8">
        <f t="shared" si="1"/>
        <v>0.115384615384615</v>
      </c>
      <c r="M4" s="7" t="str">
        <f t="shared" si="2"/>
        <v>优秀</v>
      </c>
    </row>
    <row r="5" spans="1:13">
      <c r="A5" s="9" t="s">
        <v>628</v>
      </c>
      <c r="B5" s="5" t="s">
        <v>406</v>
      </c>
      <c r="C5" s="5" t="s">
        <v>625</v>
      </c>
      <c r="D5" s="6">
        <v>26</v>
      </c>
      <c r="E5" s="6">
        <v>0.5</v>
      </c>
      <c r="F5" s="6">
        <f>RANK(E5,E:E,0)</f>
        <v>18</v>
      </c>
      <c r="G5" s="7">
        <v>9.95</v>
      </c>
      <c r="H5" s="7">
        <f>RANK(G5,G:G,0)</f>
        <v>3</v>
      </c>
      <c r="I5" s="7">
        <v>18</v>
      </c>
      <c r="J5" s="7">
        <f t="shared" si="0"/>
        <v>15.75</v>
      </c>
      <c r="K5" s="7">
        <f>RANK(J5,J:J,1)</f>
        <v>20</v>
      </c>
      <c r="L5" s="8">
        <f t="shared" si="1"/>
        <v>0.769230769230769</v>
      </c>
      <c r="M5" s="7" t="str">
        <f t="shared" si="2"/>
        <v>合格</v>
      </c>
    </row>
    <row r="6" spans="1:13">
      <c r="A6" s="9" t="s">
        <v>629</v>
      </c>
      <c r="B6" s="5" t="s">
        <v>406</v>
      </c>
      <c r="C6" s="5" t="s">
        <v>625</v>
      </c>
      <c r="D6" s="6">
        <v>26</v>
      </c>
      <c r="E6" s="6">
        <v>2</v>
      </c>
      <c r="F6" s="6">
        <f>RANK(E6,E:E,0)</f>
        <v>8</v>
      </c>
      <c r="G6" s="7">
        <v>9.76623</v>
      </c>
      <c r="H6" s="7">
        <f>RANK(G6,G:G,0)</f>
        <v>13</v>
      </c>
      <c r="I6" s="7">
        <v>5</v>
      </c>
      <c r="J6" s="7">
        <f t="shared" si="0"/>
        <v>7.7</v>
      </c>
      <c r="K6" s="7">
        <f>RANK(J6,J:J,1)</f>
        <v>4</v>
      </c>
      <c r="L6" s="8">
        <f t="shared" si="1"/>
        <v>0.153846153846154</v>
      </c>
      <c r="M6" s="7" t="str">
        <f t="shared" si="2"/>
        <v>优秀</v>
      </c>
    </row>
    <row r="7" spans="1:13">
      <c r="A7" s="9" t="s">
        <v>630</v>
      </c>
      <c r="B7" s="5" t="s">
        <v>406</v>
      </c>
      <c r="C7" s="5" t="s">
        <v>625</v>
      </c>
      <c r="D7" s="6">
        <v>26</v>
      </c>
      <c r="E7" s="6">
        <v>1.5</v>
      </c>
      <c r="F7" s="6">
        <f>RANK(E7,E:E,0)</f>
        <v>11</v>
      </c>
      <c r="G7" s="7">
        <v>9.82857</v>
      </c>
      <c r="H7" s="7">
        <f>RANK(G7,G:G,0)</f>
        <v>11</v>
      </c>
      <c r="I7" s="7">
        <v>6</v>
      </c>
      <c r="J7" s="7">
        <f t="shared" si="0"/>
        <v>9.25</v>
      </c>
      <c r="K7" s="7">
        <f>RANK(J7,J:J,1)</f>
        <v>9</v>
      </c>
      <c r="L7" s="8">
        <f t="shared" si="1"/>
        <v>0.346153846153846</v>
      </c>
      <c r="M7" s="7" t="str">
        <f t="shared" si="2"/>
        <v>良好</v>
      </c>
    </row>
    <row r="8" spans="1:13">
      <c r="A8" s="9" t="s">
        <v>631</v>
      </c>
      <c r="B8" s="5" t="s">
        <v>406</v>
      </c>
      <c r="C8" s="5" t="s">
        <v>625</v>
      </c>
      <c r="D8" s="6">
        <v>26</v>
      </c>
      <c r="E8" s="6">
        <v>0.5</v>
      </c>
      <c r="F8" s="6">
        <f>RANK(E8,E:E,0)</f>
        <v>18</v>
      </c>
      <c r="G8" s="7">
        <v>9.80909</v>
      </c>
      <c r="H8" s="7">
        <f>RANK(G8,G:G,0)</f>
        <v>12</v>
      </c>
      <c r="I8" s="7">
        <v>18</v>
      </c>
      <c r="J8" s="7">
        <f t="shared" si="0"/>
        <v>17.1</v>
      </c>
      <c r="K8" s="7">
        <f>RANK(J8,J:J,1)</f>
        <v>22</v>
      </c>
      <c r="L8" s="8">
        <f t="shared" si="1"/>
        <v>0.846153846153846</v>
      </c>
      <c r="M8" s="7" t="str">
        <f t="shared" si="2"/>
        <v>合格</v>
      </c>
    </row>
    <row r="9" spans="1:13">
      <c r="A9" s="9" t="s">
        <v>632</v>
      </c>
      <c r="B9" s="5" t="s">
        <v>406</v>
      </c>
      <c r="C9" s="5" t="s">
        <v>625</v>
      </c>
      <c r="D9" s="6">
        <v>26</v>
      </c>
      <c r="E9" s="6">
        <v>2</v>
      </c>
      <c r="F9" s="6">
        <f>RANK(E9,E:E,0)</f>
        <v>8</v>
      </c>
      <c r="G9" s="7">
        <v>8.38052</v>
      </c>
      <c r="H9" s="7">
        <f>RANK(G9,G:G,0)</f>
        <v>24</v>
      </c>
      <c r="I9" s="7">
        <v>2</v>
      </c>
      <c r="J9" s="7">
        <f t="shared" si="0"/>
        <v>8.3</v>
      </c>
      <c r="K9" s="7">
        <f>RANK(J9,J:J,1)</f>
        <v>5</v>
      </c>
      <c r="L9" s="8">
        <f t="shared" si="1"/>
        <v>0.192307692307692</v>
      </c>
      <c r="M9" s="7" t="str">
        <f t="shared" si="2"/>
        <v>优秀</v>
      </c>
    </row>
    <row r="10" spans="1:13">
      <c r="A10" s="9" t="s">
        <v>633</v>
      </c>
      <c r="B10" s="5" t="s">
        <v>406</v>
      </c>
      <c r="C10" s="5" t="s">
        <v>625</v>
      </c>
      <c r="D10" s="6">
        <v>26</v>
      </c>
      <c r="E10" s="6">
        <v>0.5</v>
      </c>
      <c r="F10" s="6">
        <f>RANK(E10,E:E,0)</f>
        <v>18</v>
      </c>
      <c r="G10" s="7">
        <v>9.70909</v>
      </c>
      <c r="H10" s="7">
        <f>RANK(G10,G:G,0)</f>
        <v>15</v>
      </c>
      <c r="I10" s="7">
        <v>7</v>
      </c>
      <c r="J10" s="7">
        <f t="shared" si="0"/>
        <v>13.7</v>
      </c>
      <c r="K10" s="7">
        <f>RANK(J10,J:J,1)</f>
        <v>15</v>
      </c>
      <c r="L10" s="8">
        <f t="shared" si="1"/>
        <v>0.576923076923077</v>
      </c>
      <c r="M10" s="7" t="str">
        <f t="shared" si="2"/>
        <v>合格</v>
      </c>
    </row>
    <row r="11" spans="1:13">
      <c r="A11" s="9" t="s">
        <v>634</v>
      </c>
      <c r="B11" s="5" t="s">
        <v>406</v>
      </c>
      <c r="C11" s="5" t="s">
        <v>625</v>
      </c>
      <c r="D11" s="6">
        <v>26</v>
      </c>
      <c r="E11" s="6">
        <v>0.5</v>
      </c>
      <c r="F11" s="6">
        <f>RANK(E11,E:E,0)</f>
        <v>18</v>
      </c>
      <c r="G11" s="7">
        <v>9.90455</v>
      </c>
      <c r="H11" s="7">
        <f>RANK(G11,G:G,0)</f>
        <v>6</v>
      </c>
      <c r="I11" s="7">
        <v>11</v>
      </c>
      <c r="J11" s="7">
        <f t="shared" si="0"/>
        <v>13.75</v>
      </c>
      <c r="K11" s="7">
        <f>RANK(J11,J:J,1)</f>
        <v>16</v>
      </c>
      <c r="L11" s="8">
        <f t="shared" si="1"/>
        <v>0.615384615384615</v>
      </c>
      <c r="M11" s="7" t="str">
        <f t="shared" si="2"/>
        <v>合格</v>
      </c>
    </row>
    <row r="12" spans="1:13">
      <c r="A12" s="9" t="s">
        <v>635</v>
      </c>
      <c r="B12" s="5" t="s">
        <v>406</v>
      </c>
      <c r="C12" s="5" t="s">
        <v>625</v>
      </c>
      <c r="D12" s="6">
        <v>26</v>
      </c>
      <c r="E12" s="6">
        <v>1</v>
      </c>
      <c r="F12" s="6">
        <f>RANK(E12,E:E,0)</f>
        <v>12</v>
      </c>
      <c r="G12" s="7">
        <v>9.43636</v>
      </c>
      <c r="H12" s="7">
        <f>RANK(G12,G:G,0)</f>
        <v>20</v>
      </c>
      <c r="I12" s="7">
        <v>1</v>
      </c>
      <c r="J12" s="7">
        <f t="shared" si="0"/>
        <v>9.35</v>
      </c>
      <c r="K12" s="7">
        <f>RANK(J12,J:J,1)</f>
        <v>10</v>
      </c>
      <c r="L12" s="8">
        <f t="shared" si="1"/>
        <v>0.384615384615385</v>
      </c>
      <c r="M12" s="7" t="str">
        <f t="shared" si="2"/>
        <v>良好</v>
      </c>
    </row>
    <row r="13" spans="1:13">
      <c r="A13" s="9" t="s">
        <v>636</v>
      </c>
      <c r="B13" s="5" t="s">
        <v>406</v>
      </c>
      <c r="C13" s="5" t="s">
        <v>625</v>
      </c>
      <c r="D13" s="6">
        <v>26</v>
      </c>
      <c r="E13" s="6">
        <v>1</v>
      </c>
      <c r="F13" s="6">
        <f>RANK(E13,E:E,0)</f>
        <v>12</v>
      </c>
      <c r="G13" s="7">
        <v>9.92532</v>
      </c>
      <c r="H13" s="7">
        <f>RANK(G13,G:G,0)</f>
        <v>5</v>
      </c>
      <c r="I13" s="7">
        <v>12</v>
      </c>
      <c r="J13" s="7">
        <f t="shared" si="0"/>
        <v>10.95</v>
      </c>
      <c r="K13" s="7">
        <f>RANK(J13,J:J,1)</f>
        <v>13</v>
      </c>
      <c r="L13" s="8">
        <f t="shared" si="1"/>
        <v>0.5</v>
      </c>
      <c r="M13" s="7" t="str">
        <f t="shared" si="2"/>
        <v>良好</v>
      </c>
    </row>
    <row r="14" spans="1:13">
      <c r="A14" s="9" t="s">
        <v>637</v>
      </c>
      <c r="B14" s="5" t="s">
        <v>406</v>
      </c>
      <c r="C14" s="5" t="s">
        <v>625</v>
      </c>
      <c r="D14" s="6">
        <v>26</v>
      </c>
      <c r="E14" s="6">
        <v>1</v>
      </c>
      <c r="F14" s="6">
        <f>RANK(E14,E:E,0)</f>
        <v>12</v>
      </c>
      <c r="G14" s="7">
        <v>9.90455</v>
      </c>
      <c r="H14" s="7">
        <f>RANK(G14,G:G,0)</f>
        <v>6</v>
      </c>
      <c r="I14" s="7">
        <v>8</v>
      </c>
      <c r="J14" s="7">
        <f t="shared" si="0"/>
        <v>9.7</v>
      </c>
      <c r="K14" s="7">
        <f>RANK(J14,J:J,1)</f>
        <v>11</v>
      </c>
      <c r="L14" s="8">
        <f t="shared" si="1"/>
        <v>0.423076923076923</v>
      </c>
      <c r="M14" s="7" t="str">
        <f t="shared" si="2"/>
        <v>良好</v>
      </c>
    </row>
    <row r="15" spans="1:13">
      <c r="A15" s="9" t="s">
        <v>638</v>
      </c>
      <c r="B15" s="5" t="s">
        <v>406</v>
      </c>
      <c r="C15" s="5" t="s">
        <v>625</v>
      </c>
      <c r="D15" s="6">
        <v>26</v>
      </c>
      <c r="E15" s="6">
        <v>2.5</v>
      </c>
      <c r="F15" s="6">
        <f>RANK(E15,E:E,0)</f>
        <v>5</v>
      </c>
      <c r="G15" s="7">
        <v>9.69273</v>
      </c>
      <c r="H15" s="7">
        <f>RANK(G15,G:G,0)</f>
        <v>17</v>
      </c>
      <c r="I15" s="7">
        <v>4</v>
      </c>
      <c r="J15" s="7">
        <f t="shared" si="0"/>
        <v>6.45</v>
      </c>
      <c r="K15" s="7">
        <f>RANK(J15,J:J,1)</f>
        <v>1</v>
      </c>
      <c r="L15" s="8">
        <f t="shared" si="1"/>
        <v>0.0384615384615385</v>
      </c>
      <c r="M15" s="7" t="str">
        <f t="shared" si="2"/>
        <v>优秀</v>
      </c>
    </row>
    <row r="16" spans="1:13">
      <c r="A16" s="9" t="s">
        <v>639</v>
      </c>
      <c r="B16" s="5" t="s">
        <v>406</v>
      </c>
      <c r="C16" s="5" t="s">
        <v>625</v>
      </c>
      <c r="D16" s="6">
        <v>26</v>
      </c>
      <c r="E16" s="6">
        <v>3.5</v>
      </c>
      <c r="F16" s="6">
        <f>RANK(E16,E:E,0)</f>
        <v>3</v>
      </c>
      <c r="G16" s="7">
        <v>9.70909</v>
      </c>
      <c r="H16" s="7">
        <f>RANK(G16,G:G,0)</f>
        <v>15</v>
      </c>
      <c r="I16" s="7">
        <v>17</v>
      </c>
      <c r="J16" s="7">
        <f t="shared" si="0"/>
        <v>9.7</v>
      </c>
      <c r="K16" s="7">
        <f>RANK(J16,J:J,1)</f>
        <v>11</v>
      </c>
      <c r="L16" s="8">
        <f t="shared" si="1"/>
        <v>0.423076923076923</v>
      </c>
      <c r="M16" s="7" t="str">
        <f t="shared" si="2"/>
        <v>良好</v>
      </c>
    </row>
    <row r="17" spans="1:13">
      <c r="A17" s="9" t="s">
        <v>640</v>
      </c>
      <c r="B17" s="5" t="s">
        <v>406</v>
      </c>
      <c r="C17" s="5" t="s">
        <v>625</v>
      </c>
      <c r="D17" s="6">
        <v>26</v>
      </c>
      <c r="E17" s="6">
        <v>2.5</v>
      </c>
      <c r="F17" s="6">
        <f>RANK(E17,E:E,0)</f>
        <v>5</v>
      </c>
      <c r="G17" s="7">
        <v>9.67273</v>
      </c>
      <c r="H17" s="7">
        <f>RANK(G17,G:G,0)</f>
        <v>18</v>
      </c>
      <c r="I17" s="7">
        <v>24</v>
      </c>
      <c r="J17" s="7">
        <f t="shared" si="0"/>
        <v>13.6</v>
      </c>
      <c r="K17" s="7">
        <f>RANK(J17,J:J,1)</f>
        <v>14</v>
      </c>
      <c r="L17" s="8">
        <f t="shared" si="1"/>
        <v>0.538461538461538</v>
      </c>
      <c r="M17" s="7" t="s">
        <v>558</v>
      </c>
    </row>
    <row r="18" spans="1:13">
      <c r="A18" s="9" t="s">
        <v>641</v>
      </c>
      <c r="B18" s="5" t="s">
        <v>406</v>
      </c>
      <c r="C18" s="5" t="s">
        <v>625</v>
      </c>
      <c r="D18" s="6">
        <v>26</v>
      </c>
      <c r="E18" s="6">
        <v>1</v>
      </c>
      <c r="F18" s="6">
        <f>RANK(E18,E:E,0)</f>
        <v>12</v>
      </c>
      <c r="G18" s="7">
        <v>9.34636</v>
      </c>
      <c r="H18" s="7">
        <f>RANK(G18,G:G,0)</f>
        <v>21</v>
      </c>
      <c r="I18" s="7">
        <v>18</v>
      </c>
      <c r="J18" s="7">
        <f t="shared" si="0"/>
        <v>15.45</v>
      </c>
      <c r="K18" s="7">
        <f>RANK(J18,J:J,1)</f>
        <v>18</v>
      </c>
      <c r="L18" s="8">
        <f t="shared" si="1"/>
        <v>0.692307692307692</v>
      </c>
      <c r="M18" s="7" t="str">
        <f t="shared" si="2"/>
        <v>合格</v>
      </c>
    </row>
    <row r="19" spans="1:13">
      <c r="A19" s="9" t="s">
        <v>642</v>
      </c>
      <c r="B19" s="5" t="s">
        <v>406</v>
      </c>
      <c r="C19" s="5" t="s">
        <v>625</v>
      </c>
      <c r="D19" s="6">
        <v>26</v>
      </c>
      <c r="E19" s="6">
        <v>0.5</v>
      </c>
      <c r="F19" s="6">
        <f>RANK(E19,E:E,0)</f>
        <v>18</v>
      </c>
      <c r="G19" s="7">
        <v>8.76364</v>
      </c>
      <c r="H19" s="7">
        <f>RANK(G19,G:G,0)</f>
        <v>23</v>
      </c>
      <c r="I19" s="7">
        <v>25</v>
      </c>
      <c r="J19" s="7">
        <f t="shared" si="0"/>
        <v>21.2</v>
      </c>
      <c r="K19" s="7">
        <f>RANK(J19,J:J,1)</f>
        <v>25</v>
      </c>
      <c r="L19" s="8">
        <f t="shared" si="1"/>
        <v>0.961538461538462</v>
      </c>
      <c r="M19" s="7" t="str">
        <f t="shared" si="2"/>
        <v>合格</v>
      </c>
    </row>
    <row r="20" spans="1:13">
      <c r="A20" s="9" t="s">
        <v>643</v>
      </c>
      <c r="B20" s="5" t="s">
        <v>406</v>
      </c>
      <c r="C20" s="5" t="s">
        <v>625</v>
      </c>
      <c r="D20" s="6">
        <v>26</v>
      </c>
      <c r="E20" s="6">
        <v>3.5</v>
      </c>
      <c r="F20" s="6">
        <f>RANK(E20,E:E,0)</f>
        <v>3</v>
      </c>
      <c r="G20" s="7">
        <v>9.74416</v>
      </c>
      <c r="H20" s="7">
        <f>RANK(G20,G:G,0)</f>
        <v>14</v>
      </c>
      <c r="I20" s="7">
        <v>14</v>
      </c>
      <c r="J20" s="7">
        <f t="shared" si="0"/>
        <v>8.5</v>
      </c>
      <c r="K20" s="7">
        <f>RANK(J20,J:J,1)</f>
        <v>6</v>
      </c>
      <c r="L20" s="8">
        <f t="shared" si="1"/>
        <v>0.230769230769231</v>
      </c>
      <c r="M20" s="7" t="str">
        <f t="shared" si="2"/>
        <v>良好</v>
      </c>
    </row>
    <row r="21" spans="1:13">
      <c r="A21" s="9" t="s">
        <v>644</v>
      </c>
      <c r="B21" s="5" t="s">
        <v>406</v>
      </c>
      <c r="C21" s="5" t="s">
        <v>625</v>
      </c>
      <c r="D21" s="6">
        <v>26</v>
      </c>
      <c r="E21" s="6">
        <v>0.5</v>
      </c>
      <c r="F21" s="6">
        <f>RANK(E21,E:E,0)</f>
        <v>18</v>
      </c>
      <c r="G21" s="7">
        <v>7.84545</v>
      </c>
      <c r="H21" s="7">
        <f>RANK(G21,G:G,0)</f>
        <v>26</v>
      </c>
      <c r="I21" s="7">
        <v>13</v>
      </c>
      <c r="J21" s="7">
        <f t="shared" si="0"/>
        <v>17.45</v>
      </c>
      <c r="K21" s="7">
        <f>RANK(J21,J:J,1)</f>
        <v>23</v>
      </c>
      <c r="L21" s="8">
        <f t="shared" si="1"/>
        <v>0.884615384615385</v>
      </c>
      <c r="M21" s="7" t="str">
        <f t="shared" si="2"/>
        <v>合格</v>
      </c>
    </row>
    <row r="22" spans="1:13">
      <c r="A22" s="9" t="s">
        <v>645</v>
      </c>
      <c r="B22" s="5" t="s">
        <v>406</v>
      </c>
      <c r="C22" s="5" t="s">
        <v>625</v>
      </c>
      <c r="D22" s="6">
        <v>26</v>
      </c>
      <c r="E22" s="6">
        <v>2</v>
      </c>
      <c r="F22" s="6">
        <f>RANK(E22,E:E,0)</f>
        <v>8</v>
      </c>
      <c r="G22" s="7">
        <v>8.34727</v>
      </c>
      <c r="H22" s="7">
        <f>RANK(G22,G:G,0)</f>
        <v>25</v>
      </c>
      <c r="I22" s="7">
        <v>23</v>
      </c>
      <c r="J22" s="7">
        <f t="shared" si="0"/>
        <v>15.8</v>
      </c>
      <c r="K22" s="7">
        <f>RANK(J22,J:J,1)</f>
        <v>21</v>
      </c>
      <c r="L22" s="8">
        <f t="shared" si="1"/>
        <v>0.807692307692308</v>
      </c>
      <c r="M22" s="7" t="str">
        <f t="shared" si="2"/>
        <v>合格</v>
      </c>
    </row>
    <row r="23" spans="1:13">
      <c r="A23" s="9" t="s">
        <v>646</v>
      </c>
      <c r="B23" s="5" t="s">
        <v>406</v>
      </c>
      <c r="C23" s="5" t="s">
        <v>625</v>
      </c>
      <c r="D23" s="6">
        <v>26</v>
      </c>
      <c r="E23" s="6">
        <v>0</v>
      </c>
      <c r="F23" s="6">
        <f>RANK(E23,E:E,0)</f>
        <v>25</v>
      </c>
      <c r="G23" s="7">
        <v>9.84091</v>
      </c>
      <c r="H23" s="7">
        <f>RANK(G23,G:G,0)</f>
        <v>9</v>
      </c>
      <c r="I23" s="7">
        <v>26</v>
      </c>
      <c r="J23" s="7">
        <f t="shared" si="0"/>
        <v>22.95</v>
      </c>
      <c r="K23" s="7">
        <f>RANK(J23,J:J,1)</f>
        <v>26</v>
      </c>
      <c r="L23" s="8">
        <f t="shared" si="1"/>
        <v>1</v>
      </c>
      <c r="M23" s="7" t="str">
        <f t="shared" si="2"/>
        <v>合格</v>
      </c>
    </row>
    <row r="24" spans="1:13">
      <c r="A24" s="9" t="s">
        <v>647</v>
      </c>
      <c r="B24" s="5" t="s">
        <v>406</v>
      </c>
      <c r="C24" s="5" t="s">
        <v>625</v>
      </c>
      <c r="D24" s="6">
        <v>26</v>
      </c>
      <c r="E24" s="6">
        <v>0</v>
      </c>
      <c r="F24" s="6">
        <f>RANK(E24,E:E,0)</f>
        <v>25</v>
      </c>
      <c r="G24" s="7">
        <v>10</v>
      </c>
      <c r="H24" s="7">
        <f>RANK(G24,G:G,0)</f>
        <v>1</v>
      </c>
      <c r="I24" s="7">
        <v>15</v>
      </c>
      <c r="J24" s="7">
        <f t="shared" si="0"/>
        <v>17.9</v>
      </c>
      <c r="K24" s="7">
        <f>RANK(J24,J:J,1)</f>
        <v>24</v>
      </c>
      <c r="L24" s="8">
        <f t="shared" si="1"/>
        <v>0.923076923076923</v>
      </c>
      <c r="M24" s="7" t="str">
        <f t="shared" si="2"/>
        <v>合格</v>
      </c>
    </row>
    <row r="25" spans="1:13">
      <c r="A25" s="9" t="s">
        <v>648</v>
      </c>
      <c r="B25" s="5" t="s">
        <v>406</v>
      </c>
      <c r="C25" s="5" t="s">
        <v>625</v>
      </c>
      <c r="D25" s="6">
        <v>26</v>
      </c>
      <c r="E25" s="6">
        <v>0.5</v>
      </c>
      <c r="F25" s="6">
        <f>RANK(E25,E:E,0)</f>
        <v>18</v>
      </c>
      <c r="G25" s="7">
        <v>9.95</v>
      </c>
      <c r="H25" s="7">
        <f>RANK(G25,G:G,0)</f>
        <v>3</v>
      </c>
      <c r="I25" s="7">
        <v>16</v>
      </c>
      <c r="J25" s="7">
        <f t="shared" si="0"/>
        <v>15.05</v>
      </c>
      <c r="K25" s="7">
        <f>RANK(J25,J:J,1)</f>
        <v>17</v>
      </c>
      <c r="L25" s="8">
        <f t="shared" si="1"/>
        <v>0.653846153846154</v>
      </c>
      <c r="M25" s="7" t="str">
        <f t="shared" si="2"/>
        <v>合格</v>
      </c>
    </row>
    <row r="26" spans="1:13">
      <c r="A26" s="9" t="s">
        <v>649</v>
      </c>
      <c r="B26" s="5" t="s">
        <v>406</v>
      </c>
      <c r="C26" s="5" t="s">
        <v>625</v>
      </c>
      <c r="D26" s="6">
        <v>26</v>
      </c>
      <c r="E26" s="6">
        <v>1</v>
      </c>
      <c r="F26" s="6">
        <f>RANK(E26,E:E,0)</f>
        <v>12</v>
      </c>
      <c r="G26" s="7">
        <v>9.23409</v>
      </c>
      <c r="H26" s="7">
        <f>RANK(G26,G:G,0)</f>
        <v>22</v>
      </c>
      <c r="I26" s="7">
        <v>18</v>
      </c>
      <c r="J26" s="7">
        <f t="shared" si="0"/>
        <v>15.6</v>
      </c>
      <c r="K26" s="7">
        <f>RANK(J26,J:J,1)</f>
        <v>19</v>
      </c>
      <c r="L26" s="8">
        <f t="shared" si="1"/>
        <v>0.730769230769231</v>
      </c>
      <c r="M26" s="7" t="str">
        <f t="shared" si="2"/>
        <v>合格</v>
      </c>
    </row>
    <row r="27" spans="1:13">
      <c r="A27" s="9" t="s">
        <v>650</v>
      </c>
      <c r="B27" s="5" t="s">
        <v>406</v>
      </c>
      <c r="C27" s="5" t="s">
        <v>625</v>
      </c>
      <c r="D27" s="6">
        <v>26</v>
      </c>
      <c r="E27" s="6">
        <v>2.5</v>
      </c>
      <c r="F27" s="6">
        <f>RANK(E27,E:E,0)</f>
        <v>5</v>
      </c>
      <c r="G27" s="7">
        <v>9.82955</v>
      </c>
      <c r="H27" s="7">
        <f>RANK(G27,G:G,0)</f>
        <v>10</v>
      </c>
      <c r="I27" s="7">
        <v>14</v>
      </c>
      <c r="J27" s="7">
        <f t="shared" si="0"/>
        <v>8.9</v>
      </c>
      <c r="K27" s="7">
        <f>RANK(J27,J:J,1)</f>
        <v>8</v>
      </c>
      <c r="L27" s="8">
        <f t="shared" si="1"/>
        <v>0.307692307692308</v>
      </c>
      <c r="M27" s="7" t="str">
        <f t="shared" si="2"/>
        <v>良好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651</v>
      </c>
      <c r="B2" s="5" t="s">
        <v>406</v>
      </c>
      <c r="C2" s="5" t="s">
        <v>652</v>
      </c>
      <c r="D2" s="6">
        <v>27</v>
      </c>
      <c r="E2" s="6">
        <v>0.5</v>
      </c>
      <c r="F2" s="6">
        <f>RANK(E2,E:E,0)</f>
        <v>13</v>
      </c>
      <c r="G2" s="7">
        <v>8.90227</v>
      </c>
      <c r="H2" s="7">
        <f>RANK(G2,G:G,0)</f>
        <v>21</v>
      </c>
      <c r="I2" s="7">
        <v>5</v>
      </c>
      <c r="J2" s="7">
        <f t="shared" ref="J2:J28" si="0">F2*0.5+H2*0.15+I2*0.35</f>
        <v>11.4</v>
      </c>
      <c r="K2" s="7">
        <f>RANK(J2,J:J,1)</f>
        <v>9</v>
      </c>
      <c r="L2" s="8">
        <f t="shared" ref="L2:L28" si="1">K2/D2</f>
        <v>0.333333333333333</v>
      </c>
      <c r="M2" s="7" t="str">
        <f t="shared" ref="M2:M28" si="2">IF(L2&lt;=0.2,"优秀",IF(L2&lt;=0.5,"良好","合格"))</f>
        <v>良好</v>
      </c>
    </row>
    <row r="3" spans="1:13">
      <c r="A3" s="9" t="s">
        <v>653</v>
      </c>
      <c r="B3" s="5" t="s">
        <v>406</v>
      </c>
      <c r="C3" s="5" t="s">
        <v>652</v>
      </c>
      <c r="D3" s="6">
        <v>27</v>
      </c>
      <c r="E3" s="6">
        <v>0</v>
      </c>
      <c r="F3" s="6">
        <f>RANK(E3,E:E,0)</f>
        <v>19</v>
      </c>
      <c r="G3" s="7">
        <v>8.36818</v>
      </c>
      <c r="H3" s="7">
        <f>RANK(G3,G:G,0)</f>
        <v>26</v>
      </c>
      <c r="I3" s="7">
        <v>23</v>
      </c>
      <c r="J3" s="7">
        <f t="shared" si="0"/>
        <v>21.45</v>
      </c>
      <c r="K3" s="7">
        <f>RANK(J3,J:J,1)</f>
        <v>26</v>
      </c>
      <c r="L3" s="8">
        <f t="shared" si="1"/>
        <v>0.962962962962963</v>
      </c>
      <c r="M3" s="7" t="str">
        <f t="shared" si="2"/>
        <v>合格</v>
      </c>
    </row>
    <row r="4" spans="1:13">
      <c r="A4" s="9" t="s">
        <v>654</v>
      </c>
      <c r="B4" s="5" t="s">
        <v>406</v>
      </c>
      <c r="C4" s="5" t="s">
        <v>652</v>
      </c>
      <c r="D4" s="6">
        <v>27</v>
      </c>
      <c r="E4" s="6">
        <v>0.5</v>
      </c>
      <c r="F4" s="6">
        <f>RANK(E4,E:E,0)</f>
        <v>13</v>
      </c>
      <c r="G4" s="7">
        <v>9.56909</v>
      </c>
      <c r="H4" s="7">
        <f>RANK(G4,G:G,0)</f>
        <v>12</v>
      </c>
      <c r="I4" s="7">
        <v>19</v>
      </c>
      <c r="J4" s="7">
        <f t="shared" si="0"/>
        <v>14.95</v>
      </c>
      <c r="K4" s="7">
        <f>RANK(J4,J:J,1)</f>
        <v>21</v>
      </c>
      <c r="L4" s="8">
        <f t="shared" si="1"/>
        <v>0.777777777777778</v>
      </c>
      <c r="M4" s="7" t="str">
        <f t="shared" si="2"/>
        <v>合格</v>
      </c>
    </row>
    <row r="5" spans="1:13">
      <c r="A5" s="9" t="s">
        <v>655</v>
      </c>
      <c r="B5" s="5" t="s">
        <v>406</v>
      </c>
      <c r="C5" s="5" t="s">
        <v>652</v>
      </c>
      <c r="D5" s="6">
        <v>27</v>
      </c>
      <c r="E5" s="6">
        <v>0</v>
      </c>
      <c r="F5" s="6">
        <f>RANK(E5,E:E,0)</f>
        <v>19</v>
      </c>
      <c r="G5" s="7">
        <v>9.22727</v>
      </c>
      <c r="H5" s="7">
        <f>RANK(G5,G:G,0)</f>
        <v>17</v>
      </c>
      <c r="I5" s="7">
        <v>23</v>
      </c>
      <c r="J5" s="7">
        <f t="shared" si="0"/>
        <v>20.1</v>
      </c>
      <c r="K5" s="7">
        <f>RANK(J5,J:J,1)</f>
        <v>25</v>
      </c>
      <c r="L5" s="8">
        <f t="shared" si="1"/>
        <v>0.925925925925926</v>
      </c>
      <c r="M5" s="7" t="str">
        <f t="shared" si="2"/>
        <v>合格</v>
      </c>
    </row>
    <row r="6" spans="1:13">
      <c r="A6" s="9" t="s">
        <v>656</v>
      </c>
      <c r="B6" s="5" t="s">
        <v>406</v>
      </c>
      <c r="C6" s="5" t="s">
        <v>652</v>
      </c>
      <c r="D6" s="6">
        <v>27</v>
      </c>
      <c r="E6" s="6">
        <v>4.5</v>
      </c>
      <c r="F6" s="6">
        <f>RANK(E6,E:E,0)</f>
        <v>1</v>
      </c>
      <c r="G6" s="7">
        <v>9.55195</v>
      </c>
      <c r="H6" s="7">
        <f>RANK(G6,G:G,0)</f>
        <v>13</v>
      </c>
      <c r="I6" s="7">
        <v>12</v>
      </c>
      <c r="J6" s="7">
        <f t="shared" si="0"/>
        <v>6.65</v>
      </c>
      <c r="K6" s="7">
        <f>RANK(J6,J:J,1)</f>
        <v>4</v>
      </c>
      <c r="L6" s="8">
        <f t="shared" si="1"/>
        <v>0.148148148148148</v>
      </c>
      <c r="M6" s="7" t="str">
        <f t="shared" si="2"/>
        <v>优秀</v>
      </c>
    </row>
    <row r="7" spans="1:13">
      <c r="A7" s="9" t="s">
        <v>657</v>
      </c>
      <c r="B7" s="5" t="s">
        <v>406</v>
      </c>
      <c r="C7" s="5" t="s">
        <v>652</v>
      </c>
      <c r="D7" s="6">
        <v>27</v>
      </c>
      <c r="E7" s="6">
        <v>2.5</v>
      </c>
      <c r="F7" s="6">
        <f>RANK(E7,E:E,0)</f>
        <v>2</v>
      </c>
      <c r="G7" s="7">
        <v>9.86136</v>
      </c>
      <c r="H7" s="7">
        <f>RANK(G7,G:G,0)</f>
        <v>4</v>
      </c>
      <c r="I7" s="7">
        <v>3</v>
      </c>
      <c r="J7" s="7">
        <f t="shared" si="0"/>
        <v>2.65</v>
      </c>
      <c r="K7" s="7">
        <f>RANK(J7,J:J,1)</f>
        <v>1</v>
      </c>
      <c r="L7" s="8">
        <f t="shared" si="1"/>
        <v>0.037037037037037</v>
      </c>
      <c r="M7" s="7" t="str">
        <f t="shared" si="2"/>
        <v>优秀</v>
      </c>
    </row>
    <row r="8" spans="1:13">
      <c r="A8" s="9" t="s">
        <v>658</v>
      </c>
      <c r="B8" s="5" t="s">
        <v>406</v>
      </c>
      <c r="C8" s="5" t="s">
        <v>652</v>
      </c>
      <c r="D8" s="6">
        <v>27</v>
      </c>
      <c r="E8" s="6">
        <v>2</v>
      </c>
      <c r="F8" s="6">
        <f>RANK(E8,E:E,0)</f>
        <v>4</v>
      </c>
      <c r="G8" s="7">
        <v>8.37909</v>
      </c>
      <c r="H8" s="7">
        <f>RANK(G8,G:G,0)</f>
        <v>25</v>
      </c>
      <c r="I8" s="7">
        <v>22</v>
      </c>
      <c r="J8" s="7">
        <f t="shared" si="0"/>
        <v>13.45</v>
      </c>
      <c r="K8" s="7">
        <f>RANK(J8,J:J,1)</f>
        <v>15</v>
      </c>
      <c r="L8" s="8">
        <f t="shared" si="1"/>
        <v>0.555555555555556</v>
      </c>
      <c r="M8" s="7" t="str">
        <f t="shared" si="2"/>
        <v>合格</v>
      </c>
    </row>
    <row r="9" spans="1:13">
      <c r="A9" s="9" t="s">
        <v>659</v>
      </c>
      <c r="B9" s="5" t="s">
        <v>406</v>
      </c>
      <c r="C9" s="5" t="s">
        <v>652</v>
      </c>
      <c r="D9" s="6">
        <v>27</v>
      </c>
      <c r="E9" s="6">
        <v>0.5</v>
      </c>
      <c r="F9" s="6">
        <f>RANK(E9,E:E,0)</f>
        <v>13</v>
      </c>
      <c r="G9" s="7">
        <v>8.29318</v>
      </c>
      <c r="H9" s="7">
        <f>RANK(G9,G:G,0)</f>
        <v>27</v>
      </c>
      <c r="I9" s="7">
        <v>11</v>
      </c>
      <c r="J9" s="7">
        <f t="shared" si="0"/>
        <v>14.4</v>
      </c>
      <c r="K9" s="7">
        <f>RANK(J9,J:J,1)</f>
        <v>20</v>
      </c>
      <c r="L9" s="8">
        <f t="shared" si="1"/>
        <v>0.740740740740741</v>
      </c>
      <c r="M9" s="7" t="str">
        <f t="shared" si="2"/>
        <v>合格</v>
      </c>
    </row>
    <row r="10" spans="1:13">
      <c r="A10" s="9" t="s">
        <v>660</v>
      </c>
      <c r="B10" s="5" t="s">
        <v>406</v>
      </c>
      <c r="C10" s="5" t="s">
        <v>652</v>
      </c>
      <c r="D10" s="6">
        <v>27</v>
      </c>
      <c r="E10" s="6">
        <v>0</v>
      </c>
      <c r="F10" s="6">
        <f>RANK(E10,E:E,0)</f>
        <v>19</v>
      </c>
      <c r="G10" s="7">
        <v>9.72091</v>
      </c>
      <c r="H10" s="7">
        <f>RANK(G10,G:G,0)</f>
        <v>9</v>
      </c>
      <c r="I10" s="7">
        <v>8</v>
      </c>
      <c r="J10" s="7">
        <f t="shared" si="0"/>
        <v>13.65</v>
      </c>
      <c r="K10" s="7">
        <f>RANK(J10,J:J,1)</f>
        <v>16</v>
      </c>
      <c r="L10" s="8">
        <f t="shared" si="1"/>
        <v>0.592592592592593</v>
      </c>
      <c r="M10" s="7" t="str">
        <f t="shared" si="2"/>
        <v>合格</v>
      </c>
    </row>
    <row r="11" spans="1:13">
      <c r="A11" s="9" t="s">
        <v>661</v>
      </c>
      <c r="B11" s="5" t="s">
        <v>406</v>
      </c>
      <c r="C11" s="5" t="s">
        <v>652</v>
      </c>
      <c r="D11" s="6">
        <v>27</v>
      </c>
      <c r="E11" s="6">
        <v>0</v>
      </c>
      <c r="F11" s="6">
        <f>RANK(E11,E:E,0)</f>
        <v>19</v>
      </c>
      <c r="G11" s="7">
        <v>9.93636</v>
      </c>
      <c r="H11" s="7">
        <f>RANK(G11,G:G,0)</f>
        <v>1</v>
      </c>
      <c r="I11" s="7">
        <v>6</v>
      </c>
      <c r="J11" s="7">
        <f t="shared" si="0"/>
        <v>11.75</v>
      </c>
      <c r="K11" s="7">
        <f>RANK(J11,J:J,1)</f>
        <v>10</v>
      </c>
      <c r="L11" s="8">
        <f t="shared" si="1"/>
        <v>0.37037037037037</v>
      </c>
      <c r="M11" s="7" t="str">
        <f t="shared" si="2"/>
        <v>良好</v>
      </c>
    </row>
    <row r="12" spans="1:13">
      <c r="A12" s="9" t="s">
        <v>662</v>
      </c>
      <c r="B12" s="5" t="s">
        <v>406</v>
      </c>
      <c r="C12" s="5" t="s">
        <v>652</v>
      </c>
      <c r="D12" s="6">
        <v>27</v>
      </c>
      <c r="E12" s="6">
        <v>0.5</v>
      </c>
      <c r="F12" s="6">
        <f>RANK(E12,E:E,0)</f>
        <v>13</v>
      </c>
      <c r="G12" s="7">
        <v>8.83636</v>
      </c>
      <c r="H12" s="7">
        <f>RANK(G12,G:G,0)</f>
        <v>23</v>
      </c>
      <c r="I12" s="7">
        <v>9</v>
      </c>
      <c r="J12" s="7">
        <f t="shared" si="0"/>
        <v>13.1</v>
      </c>
      <c r="K12" s="7">
        <f>RANK(J12,J:J,1)</f>
        <v>12</v>
      </c>
      <c r="L12" s="8">
        <f t="shared" si="1"/>
        <v>0.444444444444444</v>
      </c>
      <c r="M12" s="7" t="str">
        <f t="shared" si="2"/>
        <v>良好</v>
      </c>
    </row>
    <row r="13" spans="1:13">
      <c r="A13" s="9" t="s">
        <v>663</v>
      </c>
      <c r="B13" s="5" t="s">
        <v>406</v>
      </c>
      <c r="C13" s="5" t="s">
        <v>652</v>
      </c>
      <c r="D13" s="6">
        <v>27</v>
      </c>
      <c r="E13" s="6">
        <v>0</v>
      </c>
      <c r="F13" s="6">
        <f>RANK(E13,E:E,0)</f>
        <v>19</v>
      </c>
      <c r="G13" s="7">
        <v>9.91818</v>
      </c>
      <c r="H13" s="7">
        <f>RANK(G13,G:G,0)</f>
        <v>2</v>
      </c>
      <c r="I13" s="7">
        <v>7</v>
      </c>
      <c r="J13" s="7">
        <f t="shared" si="0"/>
        <v>12.25</v>
      </c>
      <c r="K13" s="7">
        <f>RANK(J13,J:J,1)</f>
        <v>11</v>
      </c>
      <c r="L13" s="8">
        <f t="shared" si="1"/>
        <v>0.407407407407407</v>
      </c>
      <c r="M13" s="7" t="str">
        <f t="shared" si="2"/>
        <v>良好</v>
      </c>
    </row>
    <row r="14" spans="1:13">
      <c r="A14" s="9" t="s">
        <v>664</v>
      </c>
      <c r="B14" s="5" t="s">
        <v>406</v>
      </c>
      <c r="C14" s="5" t="s">
        <v>652</v>
      </c>
      <c r="D14" s="6">
        <v>27</v>
      </c>
      <c r="E14" s="6">
        <v>1</v>
      </c>
      <c r="F14" s="6">
        <f>RANK(E14,E:E,0)</f>
        <v>9</v>
      </c>
      <c r="G14" s="7">
        <v>9.07273</v>
      </c>
      <c r="H14" s="7">
        <f>RANK(G14,G:G,0)</f>
        <v>18</v>
      </c>
      <c r="I14" s="7">
        <v>2</v>
      </c>
      <c r="J14" s="7">
        <f t="shared" si="0"/>
        <v>7.9</v>
      </c>
      <c r="K14" s="7">
        <f>RANK(J14,J:J,1)</f>
        <v>5</v>
      </c>
      <c r="L14" s="8">
        <f t="shared" si="1"/>
        <v>0.185185185185185</v>
      </c>
      <c r="M14" s="7" t="str">
        <f t="shared" si="2"/>
        <v>优秀</v>
      </c>
    </row>
    <row r="15" spans="1:13">
      <c r="A15" s="9" t="s">
        <v>665</v>
      </c>
      <c r="B15" s="5" t="s">
        <v>406</v>
      </c>
      <c r="C15" s="5" t="s">
        <v>652</v>
      </c>
      <c r="D15" s="6">
        <v>27</v>
      </c>
      <c r="E15" s="6">
        <v>0</v>
      </c>
      <c r="F15" s="6">
        <f>RANK(E15,E:E,0)</f>
        <v>19</v>
      </c>
      <c r="G15" s="7">
        <v>9.50909</v>
      </c>
      <c r="H15" s="7">
        <f>RANK(G15,G:G,0)</f>
        <v>14</v>
      </c>
      <c r="I15" s="7">
        <v>19</v>
      </c>
      <c r="J15" s="7">
        <f t="shared" si="0"/>
        <v>18.25</v>
      </c>
      <c r="K15" s="7">
        <f>RANK(J15,J:J,1)</f>
        <v>23</v>
      </c>
      <c r="L15" s="8">
        <f t="shared" si="1"/>
        <v>0.851851851851852</v>
      </c>
      <c r="M15" s="7" t="str">
        <f t="shared" si="2"/>
        <v>合格</v>
      </c>
    </row>
    <row r="16" spans="1:13">
      <c r="A16" s="9" t="s">
        <v>666</v>
      </c>
      <c r="B16" s="5" t="s">
        <v>406</v>
      </c>
      <c r="C16" s="5" t="s">
        <v>652</v>
      </c>
      <c r="D16" s="6">
        <v>27</v>
      </c>
      <c r="E16" s="6">
        <v>0</v>
      </c>
      <c r="F16" s="6">
        <f>RANK(E16,E:E,0)</f>
        <v>19</v>
      </c>
      <c r="G16" s="7">
        <v>8.78636</v>
      </c>
      <c r="H16" s="7">
        <f>RANK(G16,G:G,0)</f>
        <v>24</v>
      </c>
      <c r="I16" s="7">
        <v>27</v>
      </c>
      <c r="J16" s="7">
        <f t="shared" si="0"/>
        <v>22.55</v>
      </c>
      <c r="K16" s="7">
        <f>RANK(J16,J:J,1)</f>
        <v>27</v>
      </c>
      <c r="L16" s="8">
        <f t="shared" si="1"/>
        <v>1</v>
      </c>
      <c r="M16" s="7" t="str">
        <f t="shared" si="2"/>
        <v>合格</v>
      </c>
    </row>
    <row r="17" spans="1:13">
      <c r="A17" s="9" t="s">
        <v>667</v>
      </c>
      <c r="B17" s="5" t="s">
        <v>406</v>
      </c>
      <c r="C17" s="5" t="s">
        <v>652</v>
      </c>
      <c r="D17" s="6">
        <v>27</v>
      </c>
      <c r="E17" s="6">
        <v>2.5</v>
      </c>
      <c r="F17" s="6">
        <f>RANK(E17,E:E,0)</f>
        <v>2</v>
      </c>
      <c r="G17" s="7">
        <v>9.59545</v>
      </c>
      <c r="H17" s="7">
        <f>RANK(G17,G:G,0)</f>
        <v>11</v>
      </c>
      <c r="I17" s="7">
        <v>4</v>
      </c>
      <c r="J17" s="7">
        <f t="shared" si="0"/>
        <v>4.05</v>
      </c>
      <c r="K17" s="7">
        <f>RANK(J17,J:J,1)</f>
        <v>2</v>
      </c>
      <c r="L17" s="8">
        <f t="shared" si="1"/>
        <v>0.0740740740740741</v>
      </c>
      <c r="M17" s="7" t="str">
        <f t="shared" si="2"/>
        <v>优秀</v>
      </c>
    </row>
    <row r="18" spans="1:13">
      <c r="A18" s="9" t="s">
        <v>668</v>
      </c>
      <c r="B18" s="5" t="s">
        <v>406</v>
      </c>
      <c r="C18" s="5" t="s">
        <v>652</v>
      </c>
      <c r="D18" s="6">
        <v>27</v>
      </c>
      <c r="E18" s="6">
        <v>1</v>
      </c>
      <c r="F18" s="6">
        <f>RANK(E18,E:E,0)</f>
        <v>9</v>
      </c>
      <c r="G18" s="7">
        <v>9.87273</v>
      </c>
      <c r="H18" s="7">
        <f>RANK(G18,G:G,0)</f>
        <v>3</v>
      </c>
      <c r="I18" s="7">
        <v>13</v>
      </c>
      <c r="J18" s="7">
        <f t="shared" si="0"/>
        <v>9.5</v>
      </c>
      <c r="K18" s="7">
        <f>RANK(J18,J:J,1)</f>
        <v>6</v>
      </c>
      <c r="L18" s="8">
        <f t="shared" si="1"/>
        <v>0.222222222222222</v>
      </c>
      <c r="M18" s="7" t="str">
        <f t="shared" si="2"/>
        <v>良好</v>
      </c>
    </row>
    <row r="19" spans="1:13">
      <c r="A19" s="9" t="s">
        <v>669</v>
      </c>
      <c r="B19" s="5" t="s">
        <v>406</v>
      </c>
      <c r="C19" s="5" t="s">
        <v>652</v>
      </c>
      <c r="D19" s="6">
        <v>27</v>
      </c>
      <c r="E19" s="6">
        <v>0</v>
      </c>
      <c r="F19" s="6">
        <f>RANK(E19,E:E,0)</f>
        <v>19</v>
      </c>
      <c r="G19" s="7">
        <v>9.83636</v>
      </c>
      <c r="H19" s="7">
        <f>RANK(G19,G:G,0)</f>
        <v>5</v>
      </c>
      <c r="I19" s="7">
        <v>17</v>
      </c>
      <c r="J19" s="7">
        <f t="shared" si="0"/>
        <v>16.2</v>
      </c>
      <c r="K19" s="7">
        <f>RANK(J19,J:J,1)</f>
        <v>22</v>
      </c>
      <c r="L19" s="8">
        <f t="shared" si="1"/>
        <v>0.814814814814815</v>
      </c>
      <c r="M19" s="7" t="str">
        <f t="shared" si="2"/>
        <v>合格</v>
      </c>
    </row>
    <row r="20" spans="1:13">
      <c r="A20" s="9" t="s">
        <v>670</v>
      </c>
      <c r="B20" s="5" t="s">
        <v>406</v>
      </c>
      <c r="C20" s="5" t="s">
        <v>652</v>
      </c>
      <c r="D20" s="6">
        <v>27</v>
      </c>
      <c r="E20" s="6">
        <v>1</v>
      </c>
      <c r="F20" s="6">
        <f>RANK(E20,E:E,0)</f>
        <v>9</v>
      </c>
      <c r="G20" s="7">
        <v>9.07091</v>
      </c>
      <c r="H20" s="7">
        <f>RANK(G20,G:G,0)</f>
        <v>19</v>
      </c>
      <c r="I20" s="7">
        <v>18</v>
      </c>
      <c r="J20" s="7">
        <f t="shared" si="0"/>
        <v>13.65</v>
      </c>
      <c r="K20" s="7">
        <f>RANK(J20,J:J,1)</f>
        <v>16</v>
      </c>
      <c r="L20" s="8">
        <f t="shared" si="1"/>
        <v>0.592592592592593</v>
      </c>
      <c r="M20" s="7" t="str">
        <f t="shared" si="2"/>
        <v>合格</v>
      </c>
    </row>
    <row r="21" spans="1:13">
      <c r="A21" s="9" t="s">
        <v>671</v>
      </c>
      <c r="B21" s="5" t="s">
        <v>406</v>
      </c>
      <c r="C21" s="5" t="s">
        <v>652</v>
      </c>
      <c r="D21" s="6">
        <v>27</v>
      </c>
      <c r="E21" s="6">
        <v>1</v>
      </c>
      <c r="F21" s="6">
        <f>RANK(E21,E:E,0)</f>
        <v>9</v>
      </c>
      <c r="G21" s="7">
        <v>9.82955</v>
      </c>
      <c r="H21" s="7">
        <f>RANK(G21,G:G,0)</f>
        <v>6</v>
      </c>
      <c r="I21" s="7">
        <v>13</v>
      </c>
      <c r="J21" s="7">
        <f t="shared" si="0"/>
        <v>9.95</v>
      </c>
      <c r="K21" s="7">
        <f>RANK(J21,J:J,1)</f>
        <v>8</v>
      </c>
      <c r="L21" s="8">
        <f t="shared" si="1"/>
        <v>0.296296296296296</v>
      </c>
      <c r="M21" s="7" t="str">
        <f t="shared" si="2"/>
        <v>良好</v>
      </c>
    </row>
    <row r="22" spans="1:13">
      <c r="A22" s="9" t="s">
        <v>672</v>
      </c>
      <c r="B22" s="5" t="s">
        <v>406</v>
      </c>
      <c r="C22" s="5" t="s">
        <v>652</v>
      </c>
      <c r="D22" s="6">
        <v>27</v>
      </c>
      <c r="E22" s="6">
        <v>1.5</v>
      </c>
      <c r="F22" s="6">
        <f>RANK(E22,E:E,0)</f>
        <v>7</v>
      </c>
      <c r="G22" s="7">
        <v>9.72208</v>
      </c>
      <c r="H22" s="7">
        <f>RANK(G22,G:G,0)</f>
        <v>7</v>
      </c>
      <c r="I22" s="7">
        <v>1</v>
      </c>
      <c r="J22" s="7">
        <f t="shared" si="0"/>
        <v>4.9</v>
      </c>
      <c r="K22" s="7">
        <f>RANK(J22,J:J,1)</f>
        <v>3</v>
      </c>
      <c r="L22" s="8">
        <f t="shared" si="1"/>
        <v>0.111111111111111</v>
      </c>
      <c r="M22" s="7" t="str">
        <f t="shared" si="2"/>
        <v>优秀</v>
      </c>
    </row>
    <row r="23" spans="1:13">
      <c r="A23" s="9" t="s">
        <v>673</v>
      </c>
      <c r="B23" s="5" t="s">
        <v>406</v>
      </c>
      <c r="C23" s="5" t="s">
        <v>652</v>
      </c>
      <c r="D23" s="6">
        <v>27</v>
      </c>
      <c r="E23" s="6">
        <v>0.5</v>
      </c>
      <c r="F23" s="6">
        <f>RANK(E23,E:E,0)</f>
        <v>13</v>
      </c>
      <c r="G23" s="7">
        <v>9.5961</v>
      </c>
      <c r="H23" s="7">
        <f>RANK(G23,G:G,0)</f>
        <v>10</v>
      </c>
      <c r="I23" s="7">
        <v>15</v>
      </c>
      <c r="J23" s="7">
        <f t="shared" si="0"/>
        <v>13.25</v>
      </c>
      <c r="K23" s="7">
        <f>RANK(J23,J:J,1)</f>
        <v>13</v>
      </c>
      <c r="L23" s="8">
        <f t="shared" si="1"/>
        <v>0.481481481481481</v>
      </c>
      <c r="M23" s="7" t="str">
        <f t="shared" si="2"/>
        <v>良好</v>
      </c>
    </row>
    <row r="24" spans="1:13">
      <c r="A24" s="9" t="s">
        <v>674</v>
      </c>
      <c r="B24" s="5" t="s">
        <v>406</v>
      </c>
      <c r="C24" s="5" t="s">
        <v>652</v>
      </c>
      <c r="D24" s="6">
        <v>27</v>
      </c>
      <c r="E24" s="6">
        <v>1.5</v>
      </c>
      <c r="F24" s="6">
        <f>RANK(E24,E:E,0)</f>
        <v>7</v>
      </c>
      <c r="G24" s="7">
        <v>9.37045</v>
      </c>
      <c r="H24" s="7">
        <f>RANK(G24,G:G,0)</f>
        <v>16</v>
      </c>
      <c r="I24" s="7">
        <v>21</v>
      </c>
      <c r="J24" s="7">
        <f t="shared" si="0"/>
        <v>13.25</v>
      </c>
      <c r="K24" s="7">
        <f>RANK(J24,J:J,1)</f>
        <v>13</v>
      </c>
      <c r="L24" s="8">
        <f t="shared" si="1"/>
        <v>0.481481481481481</v>
      </c>
      <c r="M24" s="7" t="str">
        <f t="shared" si="2"/>
        <v>良好</v>
      </c>
    </row>
    <row r="25" spans="1:13">
      <c r="A25" s="9" t="s">
        <v>675</v>
      </c>
      <c r="B25" s="5" t="s">
        <v>406</v>
      </c>
      <c r="C25" s="5" t="s">
        <v>652</v>
      </c>
      <c r="D25" s="6">
        <v>27</v>
      </c>
      <c r="E25" s="6">
        <v>0</v>
      </c>
      <c r="F25" s="6">
        <f>RANK(E25,E:E,0)</f>
        <v>19</v>
      </c>
      <c r="G25" s="7">
        <v>9.72208</v>
      </c>
      <c r="H25" s="7">
        <f>RANK(G25,G:G,0)</f>
        <v>7</v>
      </c>
      <c r="I25" s="7">
        <v>10</v>
      </c>
      <c r="J25" s="7">
        <f t="shared" si="0"/>
        <v>14.05</v>
      </c>
      <c r="K25" s="7">
        <f>RANK(J25,J:J,1)</f>
        <v>19</v>
      </c>
      <c r="L25" s="8">
        <f t="shared" si="1"/>
        <v>0.703703703703704</v>
      </c>
      <c r="M25" s="7" t="str">
        <f t="shared" si="2"/>
        <v>合格</v>
      </c>
    </row>
    <row r="26" spans="1:13">
      <c r="A26" s="9" t="s">
        <v>676</v>
      </c>
      <c r="B26" s="5" t="s">
        <v>406</v>
      </c>
      <c r="C26" s="5" t="s">
        <v>652</v>
      </c>
      <c r="D26" s="6">
        <v>27</v>
      </c>
      <c r="E26" s="6">
        <v>2</v>
      </c>
      <c r="F26" s="6">
        <f>RANK(E26,E:E,0)</f>
        <v>4</v>
      </c>
      <c r="G26" s="7">
        <v>9.37955</v>
      </c>
      <c r="H26" s="7">
        <f>RANK(G26,G:G,0)</f>
        <v>15</v>
      </c>
      <c r="I26" s="7">
        <v>15</v>
      </c>
      <c r="J26" s="7">
        <f t="shared" si="0"/>
        <v>9.5</v>
      </c>
      <c r="K26" s="7">
        <f>RANK(J26,J:J,1)</f>
        <v>6</v>
      </c>
      <c r="L26" s="8">
        <f t="shared" si="1"/>
        <v>0.222222222222222</v>
      </c>
      <c r="M26" s="7" t="str">
        <f t="shared" si="2"/>
        <v>良好</v>
      </c>
    </row>
    <row r="27" spans="1:13">
      <c r="A27" s="9" t="s">
        <v>677</v>
      </c>
      <c r="B27" s="5" t="s">
        <v>406</v>
      </c>
      <c r="C27" s="5" t="s">
        <v>652</v>
      </c>
      <c r="D27" s="6">
        <v>27</v>
      </c>
      <c r="E27" s="6">
        <v>2</v>
      </c>
      <c r="F27" s="6">
        <f>RANK(E27,E:E,0)</f>
        <v>4</v>
      </c>
      <c r="G27" s="7">
        <v>9.04091</v>
      </c>
      <c r="H27" s="7">
        <f>RANK(G27,G:G,0)</f>
        <v>20</v>
      </c>
      <c r="I27" s="7">
        <v>25</v>
      </c>
      <c r="J27" s="7">
        <f t="shared" si="0"/>
        <v>13.75</v>
      </c>
      <c r="K27" s="7">
        <f>RANK(J27,J:J,1)</f>
        <v>18</v>
      </c>
      <c r="L27" s="8">
        <f t="shared" si="1"/>
        <v>0.666666666666667</v>
      </c>
      <c r="M27" s="7" t="str">
        <f t="shared" si="2"/>
        <v>合格</v>
      </c>
    </row>
    <row r="28" spans="1:13">
      <c r="A28" s="9" t="s">
        <v>678</v>
      </c>
      <c r="B28" s="5" t="s">
        <v>406</v>
      </c>
      <c r="C28" s="5" t="s">
        <v>652</v>
      </c>
      <c r="D28" s="6">
        <v>27</v>
      </c>
      <c r="E28" s="6">
        <v>0.5</v>
      </c>
      <c r="F28" s="6">
        <f>RANK(E28,E:E,0)</f>
        <v>13</v>
      </c>
      <c r="G28" s="7">
        <v>8.85</v>
      </c>
      <c r="H28" s="7">
        <f>RANK(G28,G:G,0)</f>
        <v>22</v>
      </c>
      <c r="I28" s="7">
        <v>25</v>
      </c>
      <c r="J28" s="7">
        <f t="shared" si="0"/>
        <v>18.55</v>
      </c>
      <c r="K28" s="7">
        <f>RANK(J28,J:J,1)</f>
        <v>24</v>
      </c>
      <c r="L28" s="8">
        <f t="shared" si="1"/>
        <v>0.888888888888889</v>
      </c>
      <c r="M28" s="7" t="str">
        <f t="shared" si="2"/>
        <v>合格</v>
      </c>
    </row>
  </sheetData>
  <autoFilter ref="A1:M28">
    <sortState ref="A1:M28">
      <sortCondition ref="C1:C1645"/>
    </sortState>
    <extLst/>
  </autoFilter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679</v>
      </c>
      <c r="B2" s="5" t="s">
        <v>406</v>
      </c>
      <c r="C2" s="5" t="s">
        <v>680</v>
      </c>
      <c r="D2" s="6">
        <v>26</v>
      </c>
      <c r="E2" s="6">
        <v>0.5</v>
      </c>
      <c r="F2" s="6">
        <f>RANK(E2,E:E,0)</f>
        <v>21</v>
      </c>
      <c r="G2" s="7">
        <v>9.5</v>
      </c>
      <c r="H2" s="7">
        <f>RANK(G2,G:G,0)</f>
        <v>20</v>
      </c>
      <c r="I2" s="7">
        <v>25</v>
      </c>
      <c r="J2" s="7">
        <f t="shared" ref="J2:J27" si="0">F2*0.5+H2*0.15+I2*0.35</f>
        <v>22.25</v>
      </c>
      <c r="K2" s="7">
        <f>RANK(J2,J:J,1)</f>
        <v>24</v>
      </c>
      <c r="L2" s="8">
        <f t="shared" ref="L2:L27" si="1">K2/D2</f>
        <v>0.923076923076923</v>
      </c>
      <c r="M2" s="7" t="str">
        <f t="shared" ref="M2:M27" si="2">IF(L2&lt;=0.2,"优秀",IF(L2&lt;=0.5,"良好","合格"))</f>
        <v>合格</v>
      </c>
    </row>
    <row r="3" spans="1:13">
      <c r="A3" s="9" t="s">
        <v>681</v>
      </c>
      <c r="B3" s="5" t="s">
        <v>406</v>
      </c>
      <c r="C3" s="5" t="s">
        <v>680</v>
      </c>
      <c r="D3" s="6">
        <v>26</v>
      </c>
      <c r="E3" s="6">
        <v>5.5</v>
      </c>
      <c r="F3" s="6">
        <f>RANK(E3,E:E,0)</f>
        <v>3</v>
      </c>
      <c r="G3" s="7">
        <v>9.72091</v>
      </c>
      <c r="H3" s="7">
        <f>RANK(G3,G:G,0)</f>
        <v>9</v>
      </c>
      <c r="I3" s="7">
        <v>3</v>
      </c>
      <c r="J3" s="7">
        <f t="shared" si="0"/>
        <v>3.9</v>
      </c>
      <c r="K3" s="7">
        <f>RANK(J3,J:J,1)</f>
        <v>2</v>
      </c>
      <c r="L3" s="8">
        <f t="shared" si="1"/>
        <v>0.0769230769230769</v>
      </c>
      <c r="M3" s="7" t="str">
        <f t="shared" si="2"/>
        <v>优秀</v>
      </c>
    </row>
    <row r="4" spans="1:13">
      <c r="A4" s="9" t="s">
        <v>682</v>
      </c>
      <c r="B4" s="5" t="s">
        <v>406</v>
      </c>
      <c r="C4" s="5" t="s">
        <v>680</v>
      </c>
      <c r="D4" s="6">
        <v>26</v>
      </c>
      <c r="E4" s="6">
        <v>2</v>
      </c>
      <c r="F4" s="6">
        <f>RANK(E4,E:E,0)</f>
        <v>10</v>
      </c>
      <c r="G4" s="7">
        <v>9.60682</v>
      </c>
      <c r="H4" s="7">
        <f>RANK(G4,G:G,0)</f>
        <v>12</v>
      </c>
      <c r="I4" s="7">
        <v>18</v>
      </c>
      <c r="J4" s="7">
        <f t="shared" si="0"/>
        <v>13.1</v>
      </c>
      <c r="K4" s="7">
        <f>RANK(J4,J:J,1)</f>
        <v>12</v>
      </c>
      <c r="L4" s="8">
        <f t="shared" si="1"/>
        <v>0.461538461538462</v>
      </c>
      <c r="M4" s="7" t="str">
        <f t="shared" si="2"/>
        <v>良好</v>
      </c>
    </row>
    <row r="5" spans="1:13">
      <c r="A5" s="9" t="s">
        <v>683</v>
      </c>
      <c r="B5" s="5" t="s">
        <v>406</v>
      </c>
      <c r="C5" s="5" t="s">
        <v>680</v>
      </c>
      <c r="D5" s="6">
        <v>26</v>
      </c>
      <c r="E5" s="6">
        <v>2.5</v>
      </c>
      <c r="F5" s="6">
        <f>RANK(E5,E:E,0)</f>
        <v>8</v>
      </c>
      <c r="G5" s="7">
        <v>9.27792</v>
      </c>
      <c r="H5" s="7">
        <f>RANK(G5,G:G,0)</f>
        <v>21</v>
      </c>
      <c r="I5" s="7">
        <v>19</v>
      </c>
      <c r="J5" s="7">
        <f t="shared" si="0"/>
        <v>13.8</v>
      </c>
      <c r="K5" s="7">
        <f>RANK(J5,J:J,1)</f>
        <v>15</v>
      </c>
      <c r="L5" s="8">
        <f t="shared" si="1"/>
        <v>0.576923076923077</v>
      </c>
      <c r="M5" s="7" t="str">
        <f t="shared" si="2"/>
        <v>合格</v>
      </c>
    </row>
    <row r="6" spans="1:13">
      <c r="A6" s="9" t="s">
        <v>684</v>
      </c>
      <c r="B6" s="5" t="s">
        <v>406</v>
      </c>
      <c r="C6" s="5" t="s">
        <v>680</v>
      </c>
      <c r="D6" s="6">
        <v>26</v>
      </c>
      <c r="E6" s="6">
        <v>1</v>
      </c>
      <c r="F6" s="6">
        <f>RANK(E6,E:E,0)</f>
        <v>16</v>
      </c>
      <c r="G6" s="7">
        <v>9.54455</v>
      </c>
      <c r="H6" s="7">
        <f>RANK(G6,G:G,0)</f>
        <v>15</v>
      </c>
      <c r="I6" s="7">
        <v>16</v>
      </c>
      <c r="J6" s="7">
        <f t="shared" si="0"/>
        <v>15.85</v>
      </c>
      <c r="K6" s="7">
        <f>RANK(J6,J:J,1)</f>
        <v>18</v>
      </c>
      <c r="L6" s="8">
        <f t="shared" si="1"/>
        <v>0.692307692307692</v>
      </c>
      <c r="M6" s="7" t="str">
        <f t="shared" si="2"/>
        <v>合格</v>
      </c>
    </row>
    <row r="7" spans="1:13">
      <c r="A7" s="9" t="s">
        <v>685</v>
      </c>
      <c r="B7" s="5" t="s">
        <v>406</v>
      </c>
      <c r="C7" s="5" t="s">
        <v>680</v>
      </c>
      <c r="D7" s="6">
        <v>26</v>
      </c>
      <c r="E7" s="6">
        <v>2.5</v>
      </c>
      <c r="F7" s="6">
        <f>RANK(E7,E:E,0)</f>
        <v>8</v>
      </c>
      <c r="G7" s="7">
        <v>9.13636</v>
      </c>
      <c r="H7" s="7">
        <f>RANK(G7,G:G,0)</f>
        <v>22</v>
      </c>
      <c r="I7" s="7">
        <v>5</v>
      </c>
      <c r="J7" s="7">
        <f t="shared" si="0"/>
        <v>9.05</v>
      </c>
      <c r="K7" s="7">
        <f>RANK(J7,J:J,1)</f>
        <v>7</v>
      </c>
      <c r="L7" s="8">
        <f t="shared" si="1"/>
        <v>0.269230769230769</v>
      </c>
      <c r="M7" s="7" t="str">
        <f t="shared" si="2"/>
        <v>良好</v>
      </c>
    </row>
    <row r="8" spans="1:13">
      <c r="A8" s="9" t="s">
        <v>686</v>
      </c>
      <c r="B8" s="5" t="s">
        <v>406</v>
      </c>
      <c r="C8" s="5" t="s">
        <v>680</v>
      </c>
      <c r="D8" s="6">
        <v>26</v>
      </c>
      <c r="E8" s="6">
        <v>3</v>
      </c>
      <c r="F8" s="6">
        <f>RANK(E8,E:E,0)</f>
        <v>6</v>
      </c>
      <c r="G8" s="7">
        <v>9.81273</v>
      </c>
      <c r="H8" s="7">
        <f>RANK(G8,G:G,0)</f>
        <v>3</v>
      </c>
      <c r="I8" s="7">
        <v>19</v>
      </c>
      <c r="J8" s="7">
        <f t="shared" si="0"/>
        <v>10.1</v>
      </c>
      <c r="K8" s="7">
        <f>RANK(J8,J:J,1)</f>
        <v>8</v>
      </c>
      <c r="L8" s="8">
        <f t="shared" si="1"/>
        <v>0.307692307692308</v>
      </c>
      <c r="M8" s="7" t="str">
        <f t="shared" si="2"/>
        <v>良好</v>
      </c>
    </row>
    <row r="9" spans="1:13">
      <c r="A9" s="9" t="s">
        <v>687</v>
      </c>
      <c r="B9" s="5" t="s">
        <v>406</v>
      </c>
      <c r="C9" s="5" t="s">
        <v>680</v>
      </c>
      <c r="D9" s="6">
        <v>26</v>
      </c>
      <c r="E9" s="6">
        <v>4.5</v>
      </c>
      <c r="F9" s="6">
        <f>RANK(E9,E:E,0)</f>
        <v>4</v>
      </c>
      <c r="G9" s="7">
        <v>9.80909</v>
      </c>
      <c r="H9" s="7">
        <f>RANK(G9,G:G,0)</f>
        <v>4</v>
      </c>
      <c r="I9" s="7">
        <v>6</v>
      </c>
      <c r="J9" s="7">
        <f t="shared" si="0"/>
        <v>4.7</v>
      </c>
      <c r="K9" s="7">
        <f>RANK(J9,J:J,1)</f>
        <v>4</v>
      </c>
      <c r="L9" s="8">
        <f t="shared" si="1"/>
        <v>0.153846153846154</v>
      </c>
      <c r="M9" s="7" t="str">
        <f t="shared" si="2"/>
        <v>优秀</v>
      </c>
    </row>
    <row r="10" spans="1:13">
      <c r="A10" s="9" t="s">
        <v>688</v>
      </c>
      <c r="B10" s="5" t="s">
        <v>406</v>
      </c>
      <c r="C10" s="5" t="s">
        <v>680</v>
      </c>
      <c r="D10" s="6">
        <v>26</v>
      </c>
      <c r="E10" s="6">
        <v>0</v>
      </c>
      <c r="F10" s="6">
        <f>RANK(E10,E:E,0)</f>
        <v>25</v>
      </c>
      <c r="G10" s="7">
        <v>9.50909</v>
      </c>
      <c r="H10" s="7">
        <f>RANK(G10,G:G,0)</f>
        <v>18</v>
      </c>
      <c r="I10" s="7">
        <v>4</v>
      </c>
      <c r="J10" s="7">
        <f t="shared" si="0"/>
        <v>16.6</v>
      </c>
      <c r="K10" s="7">
        <f>RANK(J10,J:J,1)</f>
        <v>19</v>
      </c>
      <c r="L10" s="8">
        <f t="shared" si="1"/>
        <v>0.730769230769231</v>
      </c>
      <c r="M10" s="7" t="str">
        <f t="shared" si="2"/>
        <v>合格</v>
      </c>
    </row>
    <row r="11" spans="1:13">
      <c r="A11" s="9" t="s">
        <v>689</v>
      </c>
      <c r="B11" s="5" t="s">
        <v>406</v>
      </c>
      <c r="C11" s="5" t="s">
        <v>680</v>
      </c>
      <c r="D11" s="6">
        <v>26</v>
      </c>
      <c r="E11" s="6">
        <v>1.5</v>
      </c>
      <c r="F11" s="6">
        <f>RANK(E11,E:E,0)</f>
        <v>13</v>
      </c>
      <c r="G11" s="7">
        <v>9.54318</v>
      </c>
      <c r="H11" s="7">
        <f>RANK(G11,G:G,0)</f>
        <v>16</v>
      </c>
      <c r="I11" s="7">
        <v>12</v>
      </c>
      <c r="J11" s="7">
        <f t="shared" si="0"/>
        <v>13.1</v>
      </c>
      <c r="K11" s="7">
        <f>RANK(J11,J:J,1)</f>
        <v>12</v>
      </c>
      <c r="L11" s="8">
        <f t="shared" si="1"/>
        <v>0.461538461538462</v>
      </c>
      <c r="M11" s="7" t="str">
        <f t="shared" si="2"/>
        <v>良好</v>
      </c>
    </row>
    <row r="12" spans="1:13">
      <c r="A12" s="9" t="s">
        <v>690</v>
      </c>
      <c r="B12" s="5" t="s">
        <v>406</v>
      </c>
      <c r="C12" s="5" t="s">
        <v>680</v>
      </c>
      <c r="D12" s="6">
        <v>26</v>
      </c>
      <c r="E12" s="6">
        <v>12.5</v>
      </c>
      <c r="F12" s="6">
        <f>RANK(E12,E:E,0)</f>
        <v>1</v>
      </c>
      <c r="G12" s="7">
        <v>9.72273</v>
      </c>
      <c r="H12" s="7">
        <f>RANK(G12,G:G,0)</f>
        <v>8</v>
      </c>
      <c r="I12" s="7">
        <v>1</v>
      </c>
      <c r="J12" s="7">
        <f t="shared" si="0"/>
        <v>2.05</v>
      </c>
      <c r="K12" s="7">
        <f>RANK(J12,J:J,1)</f>
        <v>1</v>
      </c>
      <c r="L12" s="8">
        <f t="shared" si="1"/>
        <v>0.0384615384615385</v>
      </c>
      <c r="M12" s="7" t="str">
        <f t="shared" si="2"/>
        <v>优秀</v>
      </c>
    </row>
    <row r="13" spans="1:13">
      <c r="A13" s="9" t="s">
        <v>691</v>
      </c>
      <c r="B13" s="5" t="s">
        <v>406</v>
      </c>
      <c r="C13" s="5" t="s">
        <v>680</v>
      </c>
      <c r="D13" s="6">
        <v>26</v>
      </c>
      <c r="E13" s="6">
        <v>0.5</v>
      </c>
      <c r="F13" s="6">
        <f>RANK(E13,E:E,0)</f>
        <v>21</v>
      </c>
      <c r="G13" s="7">
        <v>8.84818</v>
      </c>
      <c r="H13" s="7">
        <f>RANK(G13,G:G,0)</f>
        <v>24</v>
      </c>
      <c r="I13" s="7">
        <v>23</v>
      </c>
      <c r="J13" s="7">
        <f t="shared" si="0"/>
        <v>22.15</v>
      </c>
      <c r="K13" s="7">
        <f>RANK(J13,J:J,1)</f>
        <v>23</v>
      </c>
      <c r="L13" s="8">
        <f t="shared" si="1"/>
        <v>0.884615384615385</v>
      </c>
      <c r="M13" s="7" t="str">
        <f t="shared" si="2"/>
        <v>合格</v>
      </c>
    </row>
    <row r="14" spans="1:13">
      <c r="A14" s="9" t="s">
        <v>692</v>
      </c>
      <c r="B14" s="5" t="s">
        <v>406</v>
      </c>
      <c r="C14" s="5" t="s">
        <v>680</v>
      </c>
      <c r="D14" s="6">
        <v>26</v>
      </c>
      <c r="E14" s="6">
        <v>1</v>
      </c>
      <c r="F14" s="6">
        <f>RANK(E14,E:E,0)</f>
        <v>16</v>
      </c>
      <c r="G14" s="7">
        <v>9.79091</v>
      </c>
      <c r="H14" s="7">
        <f>RANK(G14,G:G,0)</f>
        <v>5</v>
      </c>
      <c r="I14" s="7">
        <v>11</v>
      </c>
      <c r="J14" s="7">
        <f t="shared" si="0"/>
        <v>12.6</v>
      </c>
      <c r="K14" s="7">
        <f>RANK(J14,J:J,1)</f>
        <v>11</v>
      </c>
      <c r="L14" s="8">
        <f t="shared" si="1"/>
        <v>0.423076923076923</v>
      </c>
      <c r="M14" s="7" t="str">
        <f t="shared" si="2"/>
        <v>良好</v>
      </c>
    </row>
    <row r="15" spans="1:13">
      <c r="A15" s="9" t="s">
        <v>693</v>
      </c>
      <c r="B15" s="5" t="s">
        <v>406</v>
      </c>
      <c r="C15" s="5" t="s">
        <v>680</v>
      </c>
      <c r="D15" s="6">
        <v>26</v>
      </c>
      <c r="E15" s="6">
        <v>1.5</v>
      </c>
      <c r="F15" s="6">
        <f>RANK(E15,E:E,0)</f>
        <v>13</v>
      </c>
      <c r="G15" s="7">
        <v>9.56818</v>
      </c>
      <c r="H15" s="7">
        <f>RANK(G15,G:G,0)</f>
        <v>14</v>
      </c>
      <c r="I15" s="7">
        <v>15</v>
      </c>
      <c r="J15" s="7">
        <f t="shared" si="0"/>
        <v>13.85</v>
      </c>
      <c r="K15" s="7">
        <f>RANK(J15,J:J,1)</f>
        <v>16</v>
      </c>
      <c r="L15" s="8">
        <f t="shared" si="1"/>
        <v>0.615384615384615</v>
      </c>
      <c r="M15" s="7" t="str">
        <f t="shared" si="2"/>
        <v>合格</v>
      </c>
    </row>
    <row r="16" spans="1:13">
      <c r="A16" s="9" t="s">
        <v>694</v>
      </c>
      <c r="B16" s="5" t="s">
        <v>406</v>
      </c>
      <c r="C16" s="5" t="s">
        <v>680</v>
      </c>
      <c r="D16" s="6">
        <v>26</v>
      </c>
      <c r="E16" s="6">
        <v>0.5</v>
      </c>
      <c r="F16" s="6">
        <f>RANK(E16,E:E,0)</f>
        <v>21</v>
      </c>
      <c r="G16" s="7">
        <v>9.01948</v>
      </c>
      <c r="H16" s="7">
        <f>RANK(G16,G:G,0)</f>
        <v>23</v>
      </c>
      <c r="I16" s="7">
        <v>26</v>
      </c>
      <c r="J16" s="7">
        <f t="shared" si="0"/>
        <v>23.05</v>
      </c>
      <c r="K16" s="7">
        <f>RANK(J16,J:J,1)</f>
        <v>26</v>
      </c>
      <c r="L16" s="8">
        <f t="shared" si="1"/>
        <v>1</v>
      </c>
      <c r="M16" s="7" t="str">
        <f t="shared" si="2"/>
        <v>合格</v>
      </c>
    </row>
    <row r="17" spans="1:13">
      <c r="A17" s="9" t="s">
        <v>695</v>
      </c>
      <c r="B17" s="5" t="s">
        <v>406</v>
      </c>
      <c r="C17" s="5" t="s">
        <v>680</v>
      </c>
      <c r="D17" s="6">
        <v>26</v>
      </c>
      <c r="E17" s="6">
        <v>4</v>
      </c>
      <c r="F17" s="6">
        <f>RANK(E17,E:E,0)</f>
        <v>5</v>
      </c>
      <c r="G17" s="7">
        <v>9.75909</v>
      </c>
      <c r="H17" s="7">
        <f>RANK(G17,G:G,0)</f>
        <v>7</v>
      </c>
      <c r="I17" s="7">
        <v>8</v>
      </c>
      <c r="J17" s="7">
        <f t="shared" si="0"/>
        <v>6.35</v>
      </c>
      <c r="K17" s="7">
        <f>RANK(J17,J:J,1)</f>
        <v>5</v>
      </c>
      <c r="L17" s="8">
        <f t="shared" si="1"/>
        <v>0.192307692307692</v>
      </c>
      <c r="M17" s="7" t="str">
        <f t="shared" si="2"/>
        <v>优秀</v>
      </c>
    </row>
    <row r="18" spans="1:13">
      <c r="A18" s="9" t="s">
        <v>696</v>
      </c>
      <c r="B18" s="5" t="s">
        <v>406</v>
      </c>
      <c r="C18" s="5" t="s">
        <v>680</v>
      </c>
      <c r="D18" s="6">
        <v>26</v>
      </c>
      <c r="E18" s="6">
        <v>3</v>
      </c>
      <c r="F18" s="6">
        <f>RANK(E18,E:E,0)</f>
        <v>6</v>
      </c>
      <c r="G18" s="7">
        <v>9.77273</v>
      </c>
      <c r="H18" s="7">
        <f>RANK(G18,G:G,0)</f>
        <v>6</v>
      </c>
      <c r="I18" s="7">
        <v>2</v>
      </c>
      <c r="J18" s="7">
        <f t="shared" si="0"/>
        <v>4.6</v>
      </c>
      <c r="K18" s="7">
        <f>RANK(J18,J:J,1)</f>
        <v>3</v>
      </c>
      <c r="L18" s="8">
        <f t="shared" si="1"/>
        <v>0.115384615384615</v>
      </c>
      <c r="M18" s="7" t="str">
        <f t="shared" si="2"/>
        <v>优秀</v>
      </c>
    </row>
    <row r="19" spans="1:13">
      <c r="A19" s="9" t="s">
        <v>697</v>
      </c>
      <c r="B19" s="5" t="s">
        <v>406</v>
      </c>
      <c r="C19" s="5" t="s">
        <v>680</v>
      </c>
      <c r="D19" s="6">
        <v>26</v>
      </c>
      <c r="E19" s="6">
        <v>1</v>
      </c>
      <c r="F19" s="6">
        <f>RANK(E19,E:E,0)</f>
        <v>16</v>
      </c>
      <c r="G19" s="7">
        <v>9.50909</v>
      </c>
      <c r="H19" s="7">
        <f>RANK(G19,G:G,0)</f>
        <v>18</v>
      </c>
      <c r="I19" s="7">
        <v>22</v>
      </c>
      <c r="J19" s="7">
        <f t="shared" si="0"/>
        <v>18.4</v>
      </c>
      <c r="K19" s="7">
        <f>RANK(J19,J:J,1)</f>
        <v>21</v>
      </c>
      <c r="L19" s="8">
        <f t="shared" si="1"/>
        <v>0.807692307692308</v>
      </c>
      <c r="M19" s="7" t="str">
        <f t="shared" si="2"/>
        <v>合格</v>
      </c>
    </row>
    <row r="20" spans="1:13">
      <c r="A20" s="9" t="s">
        <v>698</v>
      </c>
      <c r="B20" s="5" t="s">
        <v>406</v>
      </c>
      <c r="C20" s="5" t="s">
        <v>680</v>
      </c>
      <c r="D20" s="6">
        <v>26</v>
      </c>
      <c r="E20" s="6">
        <v>1.5</v>
      </c>
      <c r="F20" s="6">
        <f>RANK(E20,E:E,0)</f>
        <v>13</v>
      </c>
      <c r="G20" s="7">
        <v>9.87273</v>
      </c>
      <c r="H20" s="7">
        <f>RANK(G20,G:G,0)</f>
        <v>2</v>
      </c>
      <c r="I20" s="7">
        <v>24</v>
      </c>
      <c r="J20" s="7">
        <f t="shared" si="0"/>
        <v>15.2</v>
      </c>
      <c r="K20" s="7">
        <f>RANK(J20,J:J,1)</f>
        <v>17</v>
      </c>
      <c r="L20" s="8">
        <f t="shared" si="1"/>
        <v>0.653846153846154</v>
      </c>
      <c r="M20" s="7" t="str">
        <f t="shared" si="2"/>
        <v>合格</v>
      </c>
    </row>
    <row r="21" spans="1:13">
      <c r="A21" s="9" t="s">
        <v>699</v>
      </c>
      <c r="B21" s="5" t="s">
        <v>406</v>
      </c>
      <c r="C21" s="5" t="s">
        <v>680</v>
      </c>
      <c r="D21" s="6">
        <v>26</v>
      </c>
      <c r="E21" s="6">
        <v>2</v>
      </c>
      <c r="F21" s="6">
        <f>RANK(E21,E:E,0)</f>
        <v>10</v>
      </c>
      <c r="G21" s="7">
        <v>9.60714</v>
      </c>
      <c r="H21" s="7">
        <f>RANK(G21,G:G,0)</f>
        <v>11</v>
      </c>
      <c r="I21" s="7">
        <v>13</v>
      </c>
      <c r="J21" s="7">
        <f t="shared" si="0"/>
        <v>11.2</v>
      </c>
      <c r="K21" s="7">
        <f>RANK(J21,J:J,1)</f>
        <v>9</v>
      </c>
      <c r="L21" s="8">
        <f t="shared" si="1"/>
        <v>0.346153846153846</v>
      </c>
      <c r="M21" s="7" t="str">
        <f t="shared" si="2"/>
        <v>良好</v>
      </c>
    </row>
    <row r="22" spans="1:13">
      <c r="A22" s="9" t="s">
        <v>700</v>
      </c>
      <c r="B22" s="5" t="s">
        <v>406</v>
      </c>
      <c r="C22" s="5" t="s">
        <v>680</v>
      </c>
      <c r="D22" s="6">
        <v>26</v>
      </c>
      <c r="E22" s="6">
        <v>6.5</v>
      </c>
      <c r="F22" s="6">
        <f>RANK(E22,E:E,0)</f>
        <v>2</v>
      </c>
      <c r="G22" s="7">
        <v>9.93636</v>
      </c>
      <c r="H22" s="7">
        <f>RANK(G22,G:G,0)</f>
        <v>1</v>
      </c>
      <c r="I22" s="7">
        <v>17</v>
      </c>
      <c r="J22" s="7">
        <f t="shared" si="0"/>
        <v>7.1</v>
      </c>
      <c r="K22" s="7">
        <f>RANK(J22,J:J,1)</f>
        <v>6</v>
      </c>
      <c r="L22" s="8">
        <f t="shared" si="1"/>
        <v>0.230769230769231</v>
      </c>
      <c r="M22" s="7" t="str">
        <f t="shared" si="2"/>
        <v>良好</v>
      </c>
    </row>
    <row r="23" spans="1:13">
      <c r="A23" s="9" t="s">
        <v>701</v>
      </c>
      <c r="B23" s="5" t="s">
        <v>406</v>
      </c>
      <c r="C23" s="5" t="s">
        <v>680</v>
      </c>
      <c r="D23" s="6">
        <v>26</v>
      </c>
      <c r="E23" s="6">
        <v>1</v>
      </c>
      <c r="F23" s="6">
        <f>RANK(E23,E:E,0)</f>
        <v>16</v>
      </c>
      <c r="G23" s="7">
        <v>9.58636</v>
      </c>
      <c r="H23" s="7">
        <f>RANK(G23,G:G,0)</f>
        <v>13</v>
      </c>
      <c r="I23" s="7">
        <v>10</v>
      </c>
      <c r="J23" s="7">
        <f t="shared" si="0"/>
        <v>13.45</v>
      </c>
      <c r="K23" s="7">
        <f>RANK(J23,J:J,1)</f>
        <v>14</v>
      </c>
      <c r="L23" s="8">
        <f t="shared" si="1"/>
        <v>0.538461538461538</v>
      </c>
      <c r="M23" s="7" t="str">
        <f t="shared" si="2"/>
        <v>合格</v>
      </c>
    </row>
    <row r="24" spans="1:13">
      <c r="A24" s="9" t="s">
        <v>702</v>
      </c>
      <c r="B24" s="5" t="s">
        <v>406</v>
      </c>
      <c r="C24" s="5" t="s">
        <v>680</v>
      </c>
      <c r="D24" s="6">
        <v>26</v>
      </c>
      <c r="E24" s="6">
        <v>2</v>
      </c>
      <c r="F24" s="6">
        <f>RANK(E24,E:E,0)</f>
        <v>10</v>
      </c>
      <c r="G24" s="7">
        <v>8.12273</v>
      </c>
      <c r="H24" s="7">
        <f>RANK(G24,G:G,0)</f>
        <v>26</v>
      </c>
      <c r="I24" s="7">
        <v>9</v>
      </c>
      <c r="J24" s="7">
        <f t="shared" si="0"/>
        <v>12.05</v>
      </c>
      <c r="K24" s="7">
        <f>RANK(J24,J:J,1)</f>
        <v>10</v>
      </c>
      <c r="L24" s="8">
        <f t="shared" si="1"/>
        <v>0.384615384615385</v>
      </c>
      <c r="M24" s="7" t="str">
        <f t="shared" si="2"/>
        <v>良好</v>
      </c>
    </row>
    <row r="25" spans="1:13">
      <c r="A25" s="9" t="s">
        <v>703</v>
      </c>
      <c r="B25" s="5" t="s">
        <v>406</v>
      </c>
      <c r="C25" s="5" t="s">
        <v>680</v>
      </c>
      <c r="D25" s="6">
        <v>26</v>
      </c>
      <c r="E25" s="6">
        <v>0.5</v>
      </c>
      <c r="F25" s="6">
        <f>RANK(E25,E:E,0)</f>
        <v>21</v>
      </c>
      <c r="G25" s="7">
        <v>9.71234</v>
      </c>
      <c r="H25" s="7">
        <f>RANK(G25,G:G,0)</f>
        <v>10</v>
      </c>
      <c r="I25" s="7">
        <v>20</v>
      </c>
      <c r="J25" s="7">
        <f t="shared" si="0"/>
        <v>19</v>
      </c>
      <c r="K25" s="7">
        <f>RANK(J25,J:J,1)</f>
        <v>22</v>
      </c>
      <c r="L25" s="8">
        <f t="shared" si="1"/>
        <v>0.846153846153846</v>
      </c>
      <c r="M25" s="7" t="str">
        <f t="shared" si="2"/>
        <v>合格</v>
      </c>
    </row>
    <row r="26" spans="1:13">
      <c r="A26" s="9" t="s">
        <v>704</v>
      </c>
      <c r="B26" s="5" t="s">
        <v>406</v>
      </c>
      <c r="C26" s="5" t="s">
        <v>680</v>
      </c>
      <c r="D26" s="6">
        <v>26</v>
      </c>
      <c r="E26" s="6">
        <v>1</v>
      </c>
      <c r="F26" s="6">
        <f>RANK(E26,E:E,0)</f>
        <v>16</v>
      </c>
      <c r="G26" s="7">
        <v>8.46591</v>
      </c>
      <c r="H26" s="7">
        <f>RANK(G26,G:G,0)</f>
        <v>25</v>
      </c>
      <c r="I26" s="7">
        <v>14</v>
      </c>
      <c r="J26" s="7">
        <f t="shared" si="0"/>
        <v>16.65</v>
      </c>
      <c r="K26" s="7">
        <f>RANK(J26,J:J,1)</f>
        <v>20</v>
      </c>
      <c r="L26" s="8">
        <f t="shared" si="1"/>
        <v>0.769230769230769</v>
      </c>
      <c r="M26" s="7" t="str">
        <f t="shared" si="2"/>
        <v>合格</v>
      </c>
    </row>
    <row r="27" spans="1:13">
      <c r="A27" s="9" t="s">
        <v>705</v>
      </c>
      <c r="B27" s="5" t="s">
        <v>406</v>
      </c>
      <c r="C27" s="5" t="s">
        <v>680</v>
      </c>
      <c r="D27" s="6">
        <v>26</v>
      </c>
      <c r="E27" s="6">
        <v>0</v>
      </c>
      <c r="F27" s="6">
        <f>RANK(E27,E:E,0)</f>
        <v>25</v>
      </c>
      <c r="G27" s="7">
        <v>9.52987</v>
      </c>
      <c r="H27" s="7">
        <f>RANK(G27,G:G,0)</f>
        <v>17</v>
      </c>
      <c r="I27" s="7">
        <v>21</v>
      </c>
      <c r="J27" s="7">
        <f t="shared" si="0"/>
        <v>22.4</v>
      </c>
      <c r="K27" s="7">
        <f>RANK(J27,J:J,1)</f>
        <v>25</v>
      </c>
      <c r="L27" s="8">
        <f t="shared" si="1"/>
        <v>0.961538461538462</v>
      </c>
      <c r="M27" s="7" t="str">
        <f t="shared" si="2"/>
        <v>合格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706</v>
      </c>
      <c r="B2" s="5" t="s">
        <v>406</v>
      </c>
      <c r="C2" s="5" t="s">
        <v>707</v>
      </c>
      <c r="D2" s="6">
        <v>26</v>
      </c>
      <c r="E2" s="6">
        <v>1.5</v>
      </c>
      <c r="F2" s="6">
        <f>RANK(E2,E:E,0)</f>
        <v>11</v>
      </c>
      <c r="G2" s="7">
        <v>9.82955</v>
      </c>
      <c r="H2" s="7">
        <f>RANK(G2,G:G,0)</f>
        <v>3</v>
      </c>
      <c r="I2" s="7">
        <v>10</v>
      </c>
      <c r="J2" s="7">
        <f t="shared" ref="J2:J27" si="0">F2*0.5+H2*0.15+I2*0.35</f>
        <v>9.45</v>
      </c>
      <c r="K2" s="7">
        <f>RANK(J2,J:J,1)</f>
        <v>9</v>
      </c>
      <c r="L2" s="8">
        <f t="shared" ref="L2:L27" si="1">K2/D2</f>
        <v>0.346153846153846</v>
      </c>
      <c r="M2" s="7" t="str">
        <f t="shared" ref="M2:M27" si="2">IF(L2&lt;=0.2,"优秀",IF(L2&lt;=0.5,"良好","合格"))</f>
        <v>良好</v>
      </c>
    </row>
    <row r="3" spans="1:13">
      <c r="A3" s="9" t="s">
        <v>708</v>
      </c>
      <c r="B3" s="5" t="s">
        <v>406</v>
      </c>
      <c r="C3" s="5" t="s">
        <v>707</v>
      </c>
      <c r="D3" s="6">
        <v>26</v>
      </c>
      <c r="E3" s="6">
        <v>4.5</v>
      </c>
      <c r="F3" s="6">
        <f>RANK(E3,E:E,0)</f>
        <v>1</v>
      </c>
      <c r="G3" s="7">
        <v>7.52364</v>
      </c>
      <c r="H3" s="7">
        <f>RANK(G3,G:G,0)</f>
        <v>26</v>
      </c>
      <c r="I3" s="7">
        <v>5</v>
      </c>
      <c r="J3" s="7">
        <f t="shared" si="0"/>
        <v>6.15</v>
      </c>
      <c r="K3" s="7">
        <f>RANK(J3,J:J,1)</f>
        <v>4</v>
      </c>
      <c r="L3" s="8">
        <f t="shared" si="1"/>
        <v>0.153846153846154</v>
      </c>
      <c r="M3" s="7" t="str">
        <f t="shared" si="2"/>
        <v>优秀</v>
      </c>
    </row>
    <row r="4" spans="1:13">
      <c r="A4" s="9" t="s">
        <v>709</v>
      </c>
      <c r="B4" s="5" t="s">
        <v>406</v>
      </c>
      <c r="C4" s="5" t="s">
        <v>707</v>
      </c>
      <c r="D4" s="6">
        <v>26</v>
      </c>
      <c r="E4" s="6">
        <v>0.5</v>
      </c>
      <c r="F4" s="6">
        <f>RANK(E4,E:E,0)</f>
        <v>20</v>
      </c>
      <c r="G4" s="7">
        <v>9.48182</v>
      </c>
      <c r="H4" s="7">
        <f>RANK(G4,G:G,0)</f>
        <v>7</v>
      </c>
      <c r="I4" s="7">
        <v>18</v>
      </c>
      <c r="J4" s="7">
        <f t="shared" si="0"/>
        <v>17.35</v>
      </c>
      <c r="K4" s="7">
        <f>RANK(J4,J:J,1)</f>
        <v>20</v>
      </c>
      <c r="L4" s="8">
        <f t="shared" si="1"/>
        <v>0.769230769230769</v>
      </c>
      <c r="M4" s="7" t="str">
        <f t="shared" si="2"/>
        <v>合格</v>
      </c>
    </row>
    <row r="5" spans="1:13">
      <c r="A5" s="9" t="s">
        <v>710</v>
      </c>
      <c r="B5" s="5" t="s">
        <v>406</v>
      </c>
      <c r="C5" s="5" t="s">
        <v>707</v>
      </c>
      <c r="D5" s="6">
        <v>26</v>
      </c>
      <c r="E5" s="6">
        <v>1.5</v>
      </c>
      <c r="F5" s="6">
        <f>RANK(E5,E:E,0)</f>
        <v>11</v>
      </c>
      <c r="G5" s="7">
        <v>9.37091</v>
      </c>
      <c r="H5" s="7">
        <f>RANK(G5,G:G,0)</f>
        <v>11</v>
      </c>
      <c r="I5" s="7">
        <v>9</v>
      </c>
      <c r="J5" s="7">
        <f t="shared" si="0"/>
        <v>10.3</v>
      </c>
      <c r="K5" s="7">
        <f>RANK(J5,J:J,1)</f>
        <v>10</v>
      </c>
      <c r="L5" s="8">
        <f t="shared" si="1"/>
        <v>0.384615384615385</v>
      </c>
      <c r="M5" s="7" t="str">
        <f t="shared" si="2"/>
        <v>良好</v>
      </c>
    </row>
    <row r="6" spans="1:13">
      <c r="A6" s="9" t="s">
        <v>711</v>
      </c>
      <c r="B6" s="5" t="s">
        <v>406</v>
      </c>
      <c r="C6" s="5" t="s">
        <v>707</v>
      </c>
      <c r="D6" s="6">
        <v>26</v>
      </c>
      <c r="E6" s="6">
        <v>2</v>
      </c>
      <c r="F6" s="6">
        <f>RANK(E6,E:E,0)</f>
        <v>9</v>
      </c>
      <c r="G6" s="7">
        <v>9.39318</v>
      </c>
      <c r="H6" s="7">
        <f>RANK(G6,G:G,0)</f>
        <v>9</v>
      </c>
      <c r="I6" s="7">
        <v>17</v>
      </c>
      <c r="J6" s="7">
        <f t="shared" si="0"/>
        <v>11.8</v>
      </c>
      <c r="K6" s="7">
        <f>RANK(J6,J:J,1)</f>
        <v>12</v>
      </c>
      <c r="L6" s="8">
        <f t="shared" si="1"/>
        <v>0.461538461538462</v>
      </c>
      <c r="M6" s="7" t="str">
        <f t="shared" si="2"/>
        <v>良好</v>
      </c>
    </row>
    <row r="7" spans="1:13">
      <c r="A7" s="9" t="s">
        <v>712</v>
      </c>
      <c r="B7" s="5" t="s">
        <v>406</v>
      </c>
      <c r="C7" s="5" t="s">
        <v>707</v>
      </c>
      <c r="D7" s="6">
        <v>26</v>
      </c>
      <c r="E7" s="6">
        <v>0</v>
      </c>
      <c r="F7" s="6">
        <f>RANK(E7,E:E,0)</f>
        <v>23</v>
      </c>
      <c r="G7" s="7">
        <v>8.66818</v>
      </c>
      <c r="H7" s="7">
        <f>RANK(G7,G:G,0)</f>
        <v>21</v>
      </c>
      <c r="I7" s="7">
        <v>24</v>
      </c>
      <c r="J7" s="7">
        <f t="shared" si="0"/>
        <v>23.05</v>
      </c>
      <c r="K7" s="7">
        <f>RANK(J7,J:J,1)</f>
        <v>25</v>
      </c>
      <c r="L7" s="8">
        <f t="shared" si="1"/>
        <v>0.961538461538462</v>
      </c>
      <c r="M7" s="7" t="str">
        <f t="shared" si="2"/>
        <v>合格</v>
      </c>
    </row>
    <row r="8" spans="1:13">
      <c r="A8" s="9" t="s">
        <v>713</v>
      </c>
      <c r="B8" s="5" t="s">
        <v>406</v>
      </c>
      <c r="C8" s="5" t="s">
        <v>707</v>
      </c>
      <c r="D8" s="6">
        <v>26</v>
      </c>
      <c r="E8" s="6">
        <v>1</v>
      </c>
      <c r="F8" s="6">
        <f>RANK(E8,E:E,0)</f>
        <v>14</v>
      </c>
      <c r="G8" s="7">
        <v>8.475</v>
      </c>
      <c r="H8" s="7">
        <f>RANK(G8,G:G,0)</f>
        <v>23</v>
      </c>
      <c r="I8" s="7">
        <v>4</v>
      </c>
      <c r="J8" s="7">
        <f t="shared" si="0"/>
        <v>11.85</v>
      </c>
      <c r="K8" s="7">
        <f>RANK(J8,J:J,1)</f>
        <v>13</v>
      </c>
      <c r="L8" s="8">
        <f t="shared" si="1"/>
        <v>0.5</v>
      </c>
      <c r="M8" s="7" t="str">
        <f t="shared" si="2"/>
        <v>良好</v>
      </c>
    </row>
    <row r="9" spans="1:13">
      <c r="A9" s="9" t="s">
        <v>714</v>
      </c>
      <c r="B9" s="5" t="s">
        <v>406</v>
      </c>
      <c r="C9" s="5" t="s">
        <v>707</v>
      </c>
      <c r="D9" s="6">
        <v>26</v>
      </c>
      <c r="E9" s="6">
        <v>0</v>
      </c>
      <c r="F9" s="6">
        <f>RANK(E9,E:E,0)</f>
        <v>23</v>
      </c>
      <c r="G9" s="7">
        <v>9.10636</v>
      </c>
      <c r="H9" s="7">
        <f>RANK(G9,G:G,0)</f>
        <v>17</v>
      </c>
      <c r="I9" s="7">
        <v>23</v>
      </c>
      <c r="J9" s="7">
        <f t="shared" si="0"/>
        <v>22.1</v>
      </c>
      <c r="K9" s="7">
        <f>RANK(J9,J:J,1)</f>
        <v>23</v>
      </c>
      <c r="L9" s="8">
        <f t="shared" si="1"/>
        <v>0.884615384615385</v>
      </c>
      <c r="M9" s="7" t="str">
        <f t="shared" si="2"/>
        <v>合格</v>
      </c>
    </row>
    <row r="10" spans="1:13">
      <c r="A10" s="9" t="s">
        <v>715</v>
      </c>
      <c r="B10" s="5" t="s">
        <v>406</v>
      </c>
      <c r="C10" s="5" t="s">
        <v>707</v>
      </c>
      <c r="D10" s="6">
        <v>26</v>
      </c>
      <c r="E10" s="6">
        <v>3.5</v>
      </c>
      <c r="F10" s="6">
        <f>RANK(E10,E:E,0)</f>
        <v>4</v>
      </c>
      <c r="G10" s="7">
        <v>9.82987</v>
      </c>
      <c r="H10" s="7">
        <f>RANK(G10,G:G,0)</f>
        <v>2</v>
      </c>
      <c r="I10" s="7">
        <v>7</v>
      </c>
      <c r="J10" s="7">
        <f t="shared" si="0"/>
        <v>4.75</v>
      </c>
      <c r="K10" s="7">
        <f>RANK(J10,J:J,1)</f>
        <v>3</v>
      </c>
      <c r="L10" s="8">
        <f t="shared" si="1"/>
        <v>0.115384615384615</v>
      </c>
      <c r="M10" s="7" t="str">
        <f t="shared" si="2"/>
        <v>优秀</v>
      </c>
    </row>
    <row r="11" spans="1:13">
      <c r="A11" s="9" t="s">
        <v>716</v>
      </c>
      <c r="B11" s="5" t="s">
        <v>406</v>
      </c>
      <c r="C11" s="5" t="s">
        <v>707</v>
      </c>
      <c r="D11" s="6">
        <v>26</v>
      </c>
      <c r="E11" s="6">
        <v>1</v>
      </c>
      <c r="F11" s="6">
        <f>RANK(E11,E:E,0)</f>
        <v>14</v>
      </c>
      <c r="G11" s="7">
        <v>7.53961</v>
      </c>
      <c r="H11" s="7">
        <f>RANK(G11,G:G,0)</f>
        <v>25</v>
      </c>
      <c r="I11" s="7">
        <v>16</v>
      </c>
      <c r="J11" s="7">
        <f t="shared" si="0"/>
        <v>16.35</v>
      </c>
      <c r="K11" s="7">
        <f>RANK(J11,J:J,1)</f>
        <v>18</v>
      </c>
      <c r="L11" s="8">
        <f t="shared" si="1"/>
        <v>0.692307692307692</v>
      </c>
      <c r="M11" s="7" t="str">
        <f t="shared" si="2"/>
        <v>合格</v>
      </c>
    </row>
    <row r="12" spans="1:13">
      <c r="A12" s="9" t="s">
        <v>717</v>
      </c>
      <c r="B12" s="5" t="s">
        <v>406</v>
      </c>
      <c r="C12" s="5" t="s">
        <v>707</v>
      </c>
      <c r="D12" s="6">
        <v>26</v>
      </c>
      <c r="E12" s="6">
        <v>3.5</v>
      </c>
      <c r="F12" s="6">
        <f>RANK(E12,E:E,0)</f>
        <v>4</v>
      </c>
      <c r="G12" s="7">
        <v>9.91818</v>
      </c>
      <c r="H12" s="7">
        <f>RANK(G12,G:G,0)</f>
        <v>1</v>
      </c>
      <c r="I12" s="7">
        <v>2</v>
      </c>
      <c r="J12" s="7">
        <f t="shared" si="0"/>
        <v>2.85</v>
      </c>
      <c r="K12" s="7">
        <f>RANK(J12,J:J,1)</f>
        <v>2</v>
      </c>
      <c r="L12" s="8">
        <f t="shared" si="1"/>
        <v>0.0769230769230769</v>
      </c>
      <c r="M12" s="7" t="str">
        <f t="shared" si="2"/>
        <v>优秀</v>
      </c>
    </row>
    <row r="13" spans="1:13">
      <c r="A13" s="9" t="s">
        <v>718</v>
      </c>
      <c r="B13" s="5" t="s">
        <v>406</v>
      </c>
      <c r="C13" s="5" t="s">
        <v>707</v>
      </c>
      <c r="D13" s="6">
        <v>26</v>
      </c>
      <c r="E13" s="6">
        <v>0.5</v>
      </c>
      <c r="F13" s="6">
        <f>RANK(E13,E:E,0)</f>
        <v>20</v>
      </c>
      <c r="G13" s="7">
        <v>9.41591</v>
      </c>
      <c r="H13" s="7">
        <f>RANK(G13,G:G,0)</f>
        <v>8</v>
      </c>
      <c r="I13" s="7">
        <v>15</v>
      </c>
      <c r="J13" s="7">
        <f t="shared" si="0"/>
        <v>16.45</v>
      </c>
      <c r="K13" s="7">
        <f>RANK(J13,J:J,1)</f>
        <v>19</v>
      </c>
      <c r="L13" s="8">
        <f t="shared" si="1"/>
        <v>0.730769230769231</v>
      </c>
      <c r="M13" s="7" t="str">
        <f t="shared" si="2"/>
        <v>合格</v>
      </c>
    </row>
    <row r="14" spans="1:13">
      <c r="A14" s="9" t="s">
        <v>719</v>
      </c>
      <c r="B14" s="5" t="s">
        <v>406</v>
      </c>
      <c r="C14" s="5" t="s">
        <v>707</v>
      </c>
      <c r="D14" s="6">
        <v>26</v>
      </c>
      <c r="E14" s="6">
        <v>0</v>
      </c>
      <c r="F14" s="6">
        <f>RANK(E14,E:E,0)</f>
        <v>23</v>
      </c>
      <c r="G14" s="7">
        <v>8.84545</v>
      </c>
      <c r="H14" s="7">
        <f>RANK(G14,G:G,0)</f>
        <v>20</v>
      </c>
      <c r="I14" s="7">
        <v>25</v>
      </c>
      <c r="J14" s="7">
        <f t="shared" si="0"/>
        <v>23.25</v>
      </c>
      <c r="K14" s="7">
        <f>RANK(J14,J:J,1)</f>
        <v>26</v>
      </c>
      <c r="L14" s="8">
        <f t="shared" si="1"/>
        <v>1</v>
      </c>
      <c r="M14" s="7" t="str">
        <f t="shared" si="2"/>
        <v>合格</v>
      </c>
    </row>
    <row r="15" spans="1:13">
      <c r="A15" s="9" t="s">
        <v>720</v>
      </c>
      <c r="B15" s="5" t="s">
        <v>406</v>
      </c>
      <c r="C15" s="5" t="s">
        <v>707</v>
      </c>
      <c r="D15" s="6">
        <v>26</v>
      </c>
      <c r="E15" s="6">
        <v>2.5</v>
      </c>
      <c r="F15" s="6">
        <f>RANK(E15,E:E,0)</f>
        <v>7</v>
      </c>
      <c r="G15" s="7">
        <v>8.64545</v>
      </c>
      <c r="H15" s="7">
        <f>RANK(G15,G:G,0)</f>
        <v>22</v>
      </c>
      <c r="I15" s="7">
        <v>3</v>
      </c>
      <c r="J15" s="7">
        <f t="shared" si="0"/>
        <v>7.85</v>
      </c>
      <c r="K15" s="7">
        <f>RANK(J15,J:J,1)</f>
        <v>7</v>
      </c>
      <c r="L15" s="8">
        <f t="shared" si="1"/>
        <v>0.269230769230769</v>
      </c>
      <c r="M15" s="7" t="str">
        <f t="shared" si="2"/>
        <v>良好</v>
      </c>
    </row>
    <row r="16" spans="1:13">
      <c r="A16" s="9" t="s">
        <v>721</v>
      </c>
      <c r="B16" s="5" t="s">
        <v>406</v>
      </c>
      <c r="C16" s="5" t="s">
        <v>707</v>
      </c>
      <c r="D16" s="6">
        <v>26</v>
      </c>
      <c r="E16" s="6">
        <v>4.5</v>
      </c>
      <c r="F16" s="6">
        <f>RANK(E16,E:E,0)</f>
        <v>1</v>
      </c>
      <c r="G16" s="7">
        <v>9.31948</v>
      </c>
      <c r="H16" s="7">
        <f>RANK(G16,G:G,0)</f>
        <v>12</v>
      </c>
      <c r="I16" s="7">
        <v>1</v>
      </c>
      <c r="J16" s="7">
        <f t="shared" si="0"/>
        <v>2.65</v>
      </c>
      <c r="K16" s="7">
        <f>RANK(J16,J:J,1)</f>
        <v>1</v>
      </c>
      <c r="L16" s="8">
        <f t="shared" si="1"/>
        <v>0.0384615384615385</v>
      </c>
      <c r="M16" s="7" t="str">
        <f t="shared" si="2"/>
        <v>优秀</v>
      </c>
    </row>
    <row r="17" spans="1:13">
      <c r="A17" s="9" t="s">
        <v>722</v>
      </c>
      <c r="B17" s="5" t="s">
        <v>406</v>
      </c>
      <c r="C17" s="5" t="s">
        <v>707</v>
      </c>
      <c r="D17" s="6">
        <v>26</v>
      </c>
      <c r="E17" s="6">
        <v>0.5</v>
      </c>
      <c r="F17" s="6">
        <f>RANK(E17,E:E,0)</f>
        <v>20</v>
      </c>
      <c r="G17" s="7">
        <v>8.05909</v>
      </c>
      <c r="H17" s="7">
        <f>RANK(G17,G:G,0)</f>
        <v>24</v>
      </c>
      <c r="I17" s="7">
        <v>26</v>
      </c>
      <c r="J17" s="7">
        <f t="shared" si="0"/>
        <v>22.7</v>
      </c>
      <c r="K17" s="7">
        <f>RANK(J17,J:J,1)</f>
        <v>24</v>
      </c>
      <c r="L17" s="8">
        <f t="shared" si="1"/>
        <v>0.923076923076923</v>
      </c>
      <c r="M17" s="7" t="str">
        <f t="shared" si="2"/>
        <v>合格</v>
      </c>
    </row>
    <row r="18" spans="1:13">
      <c r="A18" s="9" t="s">
        <v>723</v>
      </c>
      <c r="B18" s="5" t="s">
        <v>406</v>
      </c>
      <c r="C18" s="5" t="s">
        <v>707</v>
      </c>
      <c r="D18" s="6">
        <v>26</v>
      </c>
      <c r="E18" s="6">
        <v>4</v>
      </c>
      <c r="F18" s="6">
        <f>RANK(E18,E:E,0)</f>
        <v>3</v>
      </c>
      <c r="G18" s="7">
        <v>9.70909</v>
      </c>
      <c r="H18" s="7">
        <f>RANK(G18,G:G,0)</f>
        <v>5</v>
      </c>
      <c r="I18" s="7">
        <v>12</v>
      </c>
      <c r="J18" s="7">
        <f t="shared" si="0"/>
        <v>6.45</v>
      </c>
      <c r="K18" s="7">
        <f>RANK(J18,J:J,1)</f>
        <v>5</v>
      </c>
      <c r="L18" s="8">
        <f t="shared" si="1"/>
        <v>0.192307692307692</v>
      </c>
      <c r="M18" s="7" t="str">
        <f t="shared" si="2"/>
        <v>优秀</v>
      </c>
    </row>
    <row r="19" spans="1:13">
      <c r="A19" s="9" t="s">
        <v>724</v>
      </c>
      <c r="B19" s="5" t="s">
        <v>406</v>
      </c>
      <c r="C19" s="5" t="s">
        <v>707</v>
      </c>
      <c r="D19" s="6">
        <v>26</v>
      </c>
      <c r="E19" s="6">
        <v>1</v>
      </c>
      <c r="F19" s="6">
        <f>RANK(E19,E:E,0)</f>
        <v>14</v>
      </c>
      <c r="G19" s="7">
        <v>9.77727</v>
      </c>
      <c r="H19" s="7">
        <f>RANK(G19,G:G,0)</f>
        <v>4</v>
      </c>
      <c r="I19" s="7">
        <v>20</v>
      </c>
      <c r="J19" s="7">
        <f t="shared" si="0"/>
        <v>14.6</v>
      </c>
      <c r="K19" s="7">
        <f>RANK(J19,J:J,1)</f>
        <v>15</v>
      </c>
      <c r="L19" s="8">
        <f t="shared" si="1"/>
        <v>0.576923076923077</v>
      </c>
      <c r="M19" s="7" t="str">
        <f t="shared" si="2"/>
        <v>合格</v>
      </c>
    </row>
    <row r="20" spans="1:13">
      <c r="A20" s="9" t="s">
        <v>725</v>
      </c>
      <c r="B20" s="5" t="s">
        <v>406</v>
      </c>
      <c r="C20" s="5" t="s">
        <v>707</v>
      </c>
      <c r="D20" s="6">
        <v>26</v>
      </c>
      <c r="E20" s="6">
        <v>2.5</v>
      </c>
      <c r="F20" s="6">
        <f>RANK(E20,E:E,0)</f>
        <v>7</v>
      </c>
      <c r="G20" s="7">
        <v>9.20909</v>
      </c>
      <c r="H20" s="7">
        <f>RANK(G20,G:G,0)</f>
        <v>16</v>
      </c>
      <c r="I20" s="7">
        <v>6</v>
      </c>
      <c r="J20" s="7">
        <f t="shared" si="0"/>
        <v>8</v>
      </c>
      <c r="K20" s="7">
        <f>RANK(J20,J:J,1)</f>
        <v>8</v>
      </c>
      <c r="L20" s="8">
        <f t="shared" si="1"/>
        <v>0.307692307692308</v>
      </c>
      <c r="M20" s="7" t="str">
        <f t="shared" si="2"/>
        <v>良好</v>
      </c>
    </row>
    <row r="21" spans="1:13">
      <c r="A21" s="9" t="s">
        <v>726</v>
      </c>
      <c r="B21" s="5" t="s">
        <v>406</v>
      </c>
      <c r="C21" s="5" t="s">
        <v>707</v>
      </c>
      <c r="D21" s="6">
        <v>26</v>
      </c>
      <c r="E21" s="6">
        <v>2</v>
      </c>
      <c r="F21" s="6">
        <f>RANK(E21,E:E,0)</f>
        <v>9</v>
      </c>
      <c r="G21" s="7">
        <v>9.26429</v>
      </c>
      <c r="H21" s="7">
        <f>RANK(G21,G:G,0)</f>
        <v>14</v>
      </c>
      <c r="I21" s="7">
        <v>11</v>
      </c>
      <c r="J21" s="7">
        <f t="shared" si="0"/>
        <v>10.45</v>
      </c>
      <c r="K21" s="7">
        <f>RANK(J21,J:J,1)</f>
        <v>11</v>
      </c>
      <c r="L21" s="8">
        <f t="shared" si="1"/>
        <v>0.423076923076923</v>
      </c>
      <c r="M21" s="7" t="str">
        <f t="shared" si="2"/>
        <v>良好</v>
      </c>
    </row>
    <row r="22" spans="1:13">
      <c r="A22" s="9" t="s">
        <v>727</v>
      </c>
      <c r="B22" s="5" t="s">
        <v>406</v>
      </c>
      <c r="C22" s="5" t="s">
        <v>707</v>
      </c>
      <c r="D22" s="6">
        <v>26</v>
      </c>
      <c r="E22" s="6">
        <v>1</v>
      </c>
      <c r="F22" s="6">
        <f>RANK(E22,E:E,0)</f>
        <v>14</v>
      </c>
      <c r="G22" s="7">
        <v>9.38409</v>
      </c>
      <c r="H22" s="7">
        <f>RANK(G22,G:G,0)</f>
        <v>10</v>
      </c>
      <c r="I22" s="7">
        <v>14</v>
      </c>
      <c r="J22" s="7">
        <f t="shared" si="0"/>
        <v>13.4</v>
      </c>
      <c r="K22" s="7">
        <f>RANK(J22,J:J,1)</f>
        <v>14</v>
      </c>
      <c r="L22" s="8">
        <f t="shared" si="1"/>
        <v>0.538461538461538</v>
      </c>
      <c r="M22" s="7" t="str">
        <f t="shared" si="2"/>
        <v>合格</v>
      </c>
    </row>
    <row r="23" spans="1:13">
      <c r="A23" s="9" t="s">
        <v>728</v>
      </c>
      <c r="B23" s="5" t="s">
        <v>406</v>
      </c>
      <c r="C23" s="5" t="s">
        <v>707</v>
      </c>
      <c r="D23" s="6">
        <v>26</v>
      </c>
      <c r="E23" s="6">
        <v>1</v>
      </c>
      <c r="F23" s="6">
        <f>RANK(E23,E:E,0)</f>
        <v>14</v>
      </c>
      <c r="G23" s="7">
        <v>8.92403</v>
      </c>
      <c r="H23" s="7">
        <f>RANK(G23,G:G,0)</f>
        <v>19</v>
      </c>
      <c r="I23" s="7">
        <v>22</v>
      </c>
      <c r="J23" s="7">
        <f t="shared" si="0"/>
        <v>17.55</v>
      </c>
      <c r="K23" s="7">
        <f>RANK(J23,J:J,1)</f>
        <v>21</v>
      </c>
      <c r="L23" s="8">
        <f t="shared" si="1"/>
        <v>0.807692307692308</v>
      </c>
      <c r="M23" s="7" t="str">
        <f t="shared" si="2"/>
        <v>合格</v>
      </c>
    </row>
    <row r="24" spans="1:13">
      <c r="A24" s="9" t="s">
        <v>729</v>
      </c>
      <c r="B24" s="5" t="s">
        <v>406</v>
      </c>
      <c r="C24" s="5" t="s">
        <v>707</v>
      </c>
      <c r="D24" s="6">
        <v>26</v>
      </c>
      <c r="E24" s="6">
        <v>1.5</v>
      </c>
      <c r="F24" s="6">
        <f>RANK(E24,E:E,0)</f>
        <v>11</v>
      </c>
      <c r="G24" s="7">
        <v>9.24091</v>
      </c>
      <c r="H24" s="7">
        <f>RANK(G24,G:G,0)</f>
        <v>15</v>
      </c>
      <c r="I24" s="7">
        <v>21</v>
      </c>
      <c r="J24" s="7">
        <f t="shared" si="0"/>
        <v>15.1</v>
      </c>
      <c r="K24" s="7">
        <f>RANK(J24,J:J,1)</f>
        <v>16</v>
      </c>
      <c r="L24" s="8">
        <f t="shared" si="1"/>
        <v>0.615384615384615</v>
      </c>
      <c r="M24" s="7" t="str">
        <f t="shared" si="2"/>
        <v>合格</v>
      </c>
    </row>
    <row r="25" spans="1:13">
      <c r="A25" s="9" t="s">
        <v>730</v>
      </c>
      <c r="B25" s="5" t="s">
        <v>406</v>
      </c>
      <c r="C25" s="5" t="s">
        <v>707</v>
      </c>
      <c r="D25" s="6">
        <v>26</v>
      </c>
      <c r="E25" s="6">
        <v>1</v>
      </c>
      <c r="F25" s="6">
        <f>RANK(E25,E:E,0)</f>
        <v>14</v>
      </c>
      <c r="G25" s="7">
        <v>9.31455</v>
      </c>
      <c r="H25" s="7">
        <f>RANK(G25,G:G,0)</f>
        <v>13</v>
      </c>
      <c r="I25" s="7">
        <v>19</v>
      </c>
      <c r="J25" s="7">
        <f t="shared" si="0"/>
        <v>15.6</v>
      </c>
      <c r="K25" s="7">
        <f>RANK(J25,J:J,1)</f>
        <v>17</v>
      </c>
      <c r="L25" s="8">
        <f t="shared" si="1"/>
        <v>0.653846153846154</v>
      </c>
      <c r="M25" s="7" t="str">
        <f t="shared" si="2"/>
        <v>合格</v>
      </c>
    </row>
    <row r="26" spans="1:13">
      <c r="A26" s="9" t="s">
        <v>731</v>
      </c>
      <c r="B26" s="5" t="s">
        <v>406</v>
      </c>
      <c r="C26" s="5" t="s">
        <v>707</v>
      </c>
      <c r="D26" s="6">
        <v>26</v>
      </c>
      <c r="E26" s="6">
        <v>3</v>
      </c>
      <c r="F26" s="6">
        <f>RANK(E26,E:E,0)</f>
        <v>6</v>
      </c>
      <c r="G26" s="7">
        <v>9.69273</v>
      </c>
      <c r="H26" s="7">
        <f>RANK(G26,G:G,0)</f>
        <v>6</v>
      </c>
      <c r="I26" s="7">
        <v>8</v>
      </c>
      <c r="J26" s="7">
        <f t="shared" si="0"/>
        <v>6.7</v>
      </c>
      <c r="K26" s="7">
        <f>RANK(J26,J:J,1)</f>
        <v>6</v>
      </c>
      <c r="L26" s="8">
        <f t="shared" si="1"/>
        <v>0.230769230769231</v>
      </c>
      <c r="M26" s="7" t="str">
        <f t="shared" si="2"/>
        <v>良好</v>
      </c>
    </row>
    <row r="27" spans="1:13">
      <c r="A27" s="9" t="s">
        <v>732</v>
      </c>
      <c r="B27" s="5" t="s">
        <v>406</v>
      </c>
      <c r="C27" s="5" t="s">
        <v>707</v>
      </c>
      <c r="D27" s="6">
        <v>26</v>
      </c>
      <c r="E27" s="6">
        <v>0</v>
      </c>
      <c r="F27" s="6">
        <f>RANK(E27,E:E,0)</f>
        <v>23</v>
      </c>
      <c r="G27" s="7">
        <v>8.93182</v>
      </c>
      <c r="H27" s="7">
        <f>RANK(G27,G:G,0)</f>
        <v>18</v>
      </c>
      <c r="I27" s="7">
        <v>13</v>
      </c>
      <c r="J27" s="7">
        <f t="shared" si="0"/>
        <v>18.75</v>
      </c>
      <c r="K27" s="7">
        <f>RANK(J27,J:J,1)</f>
        <v>22</v>
      </c>
      <c r="L27" s="8">
        <f t="shared" si="1"/>
        <v>0.846153846153846</v>
      </c>
      <c r="M27" s="7" t="str">
        <f t="shared" si="2"/>
        <v>合格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733</v>
      </c>
      <c r="B2" s="5" t="s">
        <v>406</v>
      </c>
      <c r="C2" s="5" t="s">
        <v>734</v>
      </c>
      <c r="D2" s="6">
        <v>26</v>
      </c>
      <c r="E2" s="6">
        <v>0.5</v>
      </c>
      <c r="F2" s="6">
        <f>RANK(E2,E:E,0)</f>
        <v>15</v>
      </c>
      <c r="G2" s="7">
        <v>8.89318</v>
      </c>
      <c r="H2" s="7">
        <f>RANK(G2,G:G,0)</f>
        <v>17</v>
      </c>
      <c r="I2" s="7">
        <v>23</v>
      </c>
      <c r="J2" s="7">
        <f t="shared" ref="J2:J27" si="0">F2*0.5+H2*0.15+I2*0.35</f>
        <v>18.1</v>
      </c>
      <c r="K2" s="7">
        <f>RANK(J2,J:J,1)</f>
        <v>21</v>
      </c>
      <c r="L2" s="8">
        <f t="shared" ref="L2:L27" si="1">K2/D2</f>
        <v>0.807692307692308</v>
      </c>
      <c r="M2" s="7" t="str">
        <f t="shared" ref="M2:M27" si="2">IF(L2&lt;=0.2,"优秀",IF(L2&lt;=0.5,"良好","合格"))</f>
        <v>合格</v>
      </c>
    </row>
    <row r="3" spans="1:13">
      <c r="A3" s="9" t="s">
        <v>735</v>
      </c>
      <c r="B3" s="5" t="s">
        <v>406</v>
      </c>
      <c r="C3" s="5" t="s">
        <v>734</v>
      </c>
      <c r="D3" s="6">
        <v>26</v>
      </c>
      <c r="E3" s="6">
        <v>0.5</v>
      </c>
      <c r="F3" s="6">
        <f>RANK(E3,E:E,0)</f>
        <v>15</v>
      </c>
      <c r="G3" s="7">
        <v>9.93636</v>
      </c>
      <c r="H3" s="7">
        <f>RANK(G3,G:G,0)</f>
        <v>1</v>
      </c>
      <c r="I3" s="7">
        <v>16</v>
      </c>
      <c r="J3" s="7">
        <f t="shared" si="0"/>
        <v>13.25</v>
      </c>
      <c r="K3" s="7">
        <f>RANK(J3,J:J,1)</f>
        <v>14</v>
      </c>
      <c r="L3" s="8">
        <f t="shared" si="1"/>
        <v>0.538461538461538</v>
      </c>
      <c r="M3" s="7" t="str">
        <f t="shared" si="2"/>
        <v>合格</v>
      </c>
    </row>
    <row r="4" spans="1:13">
      <c r="A4" s="9" t="s">
        <v>736</v>
      </c>
      <c r="B4" s="5" t="s">
        <v>406</v>
      </c>
      <c r="C4" s="5" t="s">
        <v>734</v>
      </c>
      <c r="D4" s="6">
        <v>26</v>
      </c>
      <c r="E4" s="6">
        <v>0.5</v>
      </c>
      <c r="F4" s="6">
        <f>RANK(E4,E:E,0)</f>
        <v>15</v>
      </c>
      <c r="G4" s="7">
        <v>9.38636</v>
      </c>
      <c r="H4" s="7">
        <f>RANK(G4,G:G,0)</f>
        <v>16</v>
      </c>
      <c r="I4" s="7">
        <v>26</v>
      </c>
      <c r="J4" s="7">
        <f t="shared" si="0"/>
        <v>19</v>
      </c>
      <c r="K4" s="7">
        <f>RANK(J4,J:J,1)</f>
        <v>22</v>
      </c>
      <c r="L4" s="8">
        <f t="shared" si="1"/>
        <v>0.846153846153846</v>
      </c>
      <c r="M4" s="7" t="str">
        <f t="shared" si="2"/>
        <v>合格</v>
      </c>
    </row>
    <row r="5" spans="1:13">
      <c r="A5" s="9" t="s">
        <v>737</v>
      </c>
      <c r="B5" s="5" t="s">
        <v>406</v>
      </c>
      <c r="C5" s="5" t="s">
        <v>734</v>
      </c>
      <c r="D5" s="6">
        <v>26</v>
      </c>
      <c r="E5" s="6">
        <v>0</v>
      </c>
      <c r="F5" s="6">
        <f>RANK(E5,E:E,0)</f>
        <v>22</v>
      </c>
      <c r="G5" s="7">
        <v>8.20455</v>
      </c>
      <c r="H5" s="7">
        <f>RANK(G5,G:G,0)</f>
        <v>23</v>
      </c>
      <c r="I5" s="7">
        <v>20</v>
      </c>
      <c r="J5" s="7">
        <f t="shared" si="0"/>
        <v>21.45</v>
      </c>
      <c r="K5" s="7">
        <f>RANK(J5,J:J,1)</f>
        <v>26</v>
      </c>
      <c r="L5" s="8">
        <f t="shared" si="1"/>
        <v>1</v>
      </c>
      <c r="M5" s="7" t="str">
        <f t="shared" si="2"/>
        <v>合格</v>
      </c>
    </row>
    <row r="6" spans="1:13">
      <c r="A6" s="9" t="s">
        <v>738</v>
      </c>
      <c r="B6" s="5" t="s">
        <v>406</v>
      </c>
      <c r="C6" s="5" t="s">
        <v>734</v>
      </c>
      <c r="D6" s="6">
        <v>26</v>
      </c>
      <c r="E6" s="6">
        <v>4.5</v>
      </c>
      <c r="F6" s="6">
        <f>RANK(E6,E:E,0)</f>
        <v>1</v>
      </c>
      <c r="G6" s="7">
        <v>9.56909</v>
      </c>
      <c r="H6" s="7">
        <f>RANK(G6,G:G,0)</f>
        <v>13</v>
      </c>
      <c r="I6" s="7">
        <v>10</v>
      </c>
      <c r="J6" s="7">
        <f t="shared" si="0"/>
        <v>5.95</v>
      </c>
      <c r="K6" s="7">
        <f>RANK(J6,J:J,1)</f>
        <v>5</v>
      </c>
      <c r="L6" s="8">
        <f t="shared" si="1"/>
        <v>0.192307692307692</v>
      </c>
      <c r="M6" s="7" t="str">
        <f t="shared" si="2"/>
        <v>优秀</v>
      </c>
    </row>
    <row r="7" spans="1:13">
      <c r="A7" s="9" t="s">
        <v>739</v>
      </c>
      <c r="B7" s="5" t="s">
        <v>406</v>
      </c>
      <c r="C7" s="5" t="s">
        <v>734</v>
      </c>
      <c r="D7" s="6">
        <v>26</v>
      </c>
      <c r="E7" s="6">
        <v>2</v>
      </c>
      <c r="F7" s="6">
        <f>RANK(E7,E:E,0)</f>
        <v>8</v>
      </c>
      <c r="G7" s="7">
        <v>9.88636</v>
      </c>
      <c r="H7" s="7">
        <f>RANK(G7,G:G,0)</f>
        <v>3</v>
      </c>
      <c r="I7" s="7">
        <v>12</v>
      </c>
      <c r="J7" s="7">
        <f t="shared" si="0"/>
        <v>8.65</v>
      </c>
      <c r="K7" s="7">
        <f>RANK(J7,J:J,1)</f>
        <v>8</v>
      </c>
      <c r="L7" s="8">
        <f t="shared" si="1"/>
        <v>0.307692307692308</v>
      </c>
      <c r="M7" s="7" t="str">
        <f t="shared" si="2"/>
        <v>良好</v>
      </c>
    </row>
    <row r="8" spans="1:13">
      <c r="A8" s="9" t="s">
        <v>740</v>
      </c>
      <c r="B8" s="5" t="s">
        <v>406</v>
      </c>
      <c r="C8" s="5" t="s">
        <v>734</v>
      </c>
      <c r="D8" s="6">
        <v>26</v>
      </c>
      <c r="E8" s="6">
        <v>2.5</v>
      </c>
      <c r="F8" s="6">
        <f>RANK(E8,E:E,0)</f>
        <v>4</v>
      </c>
      <c r="G8" s="7">
        <v>9.72455</v>
      </c>
      <c r="H8" s="7">
        <f>RANK(G8,G:G,0)</f>
        <v>9</v>
      </c>
      <c r="I8" s="7">
        <v>4</v>
      </c>
      <c r="J8" s="7">
        <f t="shared" si="0"/>
        <v>4.75</v>
      </c>
      <c r="K8" s="7">
        <f>RANK(J8,J:J,1)</f>
        <v>3</v>
      </c>
      <c r="L8" s="8">
        <f t="shared" si="1"/>
        <v>0.115384615384615</v>
      </c>
      <c r="M8" s="7" t="str">
        <f t="shared" si="2"/>
        <v>优秀</v>
      </c>
    </row>
    <row r="9" spans="1:13">
      <c r="A9" s="9" t="s">
        <v>741</v>
      </c>
      <c r="B9" s="5" t="s">
        <v>406</v>
      </c>
      <c r="C9" s="5" t="s">
        <v>734</v>
      </c>
      <c r="D9" s="6">
        <v>26</v>
      </c>
      <c r="E9" s="6">
        <v>1</v>
      </c>
      <c r="F9" s="6">
        <f>RANK(E9,E:E,0)</f>
        <v>10</v>
      </c>
      <c r="G9" s="7">
        <v>8.15682</v>
      </c>
      <c r="H9" s="7">
        <f>RANK(G9,G:G,0)</f>
        <v>24</v>
      </c>
      <c r="I9" s="7">
        <v>19</v>
      </c>
      <c r="J9" s="7">
        <f t="shared" si="0"/>
        <v>15.25</v>
      </c>
      <c r="K9" s="7">
        <f>RANK(J9,J:J,1)</f>
        <v>16</v>
      </c>
      <c r="L9" s="8">
        <f t="shared" si="1"/>
        <v>0.615384615384615</v>
      </c>
      <c r="M9" s="7" t="str">
        <f t="shared" si="2"/>
        <v>合格</v>
      </c>
    </row>
    <row r="10" spans="1:13">
      <c r="A10" s="9" t="s">
        <v>742</v>
      </c>
      <c r="B10" s="5" t="s">
        <v>406</v>
      </c>
      <c r="C10" s="5" t="s">
        <v>734</v>
      </c>
      <c r="D10" s="6">
        <v>26</v>
      </c>
      <c r="E10" s="6">
        <v>0</v>
      </c>
      <c r="F10" s="6">
        <f>RANK(E10,E:E,0)</f>
        <v>22</v>
      </c>
      <c r="G10" s="7">
        <v>8.73182</v>
      </c>
      <c r="H10" s="7">
        <f>RANK(G10,G:G,0)</f>
        <v>19</v>
      </c>
      <c r="I10" s="7">
        <v>17</v>
      </c>
      <c r="J10" s="7">
        <f t="shared" si="0"/>
        <v>19.8</v>
      </c>
      <c r="K10" s="7">
        <f>RANK(J10,J:J,1)</f>
        <v>24</v>
      </c>
      <c r="L10" s="8">
        <f t="shared" si="1"/>
        <v>0.923076923076923</v>
      </c>
      <c r="M10" s="7" t="str">
        <f t="shared" si="2"/>
        <v>合格</v>
      </c>
    </row>
    <row r="11" spans="1:13">
      <c r="A11" s="9" t="s">
        <v>743</v>
      </c>
      <c r="B11" s="5" t="s">
        <v>406</v>
      </c>
      <c r="C11" s="5" t="s">
        <v>734</v>
      </c>
      <c r="D11" s="6">
        <v>26</v>
      </c>
      <c r="E11" s="6">
        <v>1</v>
      </c>
      <c r="F11" s="6">
        <f>RANK(E11,E:E,0)</f>
        <v>10</v>
      </c>
      <c r="G11" s="7">
        <v>9.79773</v>
      </c>
      <c r="H11" s="7">
        <f>RANK(G11,G:G,0)</f>
        <v>7</v>
      </c>
      <c r="I11" s="7">
        <v>21</v>
      </c>
      <c r="J11" s="7">
        <f t="shared" si="0"/>
        <v>13.4</v>
      </c>
      <c r="K11" s="7">
        <f>RANK(J11,J:J,1)</f>
        <v>15</v>
      </c>
      <c r="L11" s="8">
        <f t="shared" si="1"/>
        <v>0.576923076923077</v>
      </c>
      <c r="M11" s="7" t="str">
        <f t="shared" si="2"/>
        <v>合格</v>
      </c>
    </row>
    <row r="12" spans="1:13">
      <c r="A12" s="9" t="s">
        <v>744</v>
      </c>
      <c r="B12" s="5" t="s">
        <v>406</v>
      </c>
      <c r="C12" s="5" t="s">
        <v>734</v>
      </c>
      <c r="D12" s="6">
        <v>26</v>
      </c>
      <c r="E12" s="6">
        <v>1</v>
      </c>
      <c r="F12" s="6">
        <f>RANK(E12,E:E,0)</f>
        <v>10</v>
      </c>
      <c r="G12" s="7">
        <v>9.90455</v>
      </c>
      <c r="H12" s="7">
        <f>RANK(G12,G:G,0)</f>
        <v>2</v>
      </c>
      <c r="I12" s="7">
        <v>18</v>
      </c>
      <c r="J12" s="7">
        <f t="shared" si="0"/>
        <v>11.6</v>
      </c>
      <c r="K12" s="7">
        <f>RANK(J12,J:J,1)</f>
        <v>11</v>
      </c>
      <c r="L12" s="8">
        <f t="shared" si="1"/>
        <v>0.423076923076923</v>
      </c>
      <c r="M12" s="7" t="str">
        <f t="shared" si="2"/>
        <v>良好</v>
      </c>
    </row>
    <row r="13" spans="1:13">
      <c r="A13" s="9" t="s">
        <v>745</v>
      </c>
      <c r="B13" s="5" t="s">
        <v>406</v>
      </c>
      <c r="C13" s="5" t="s">
        <v>734</v>
      </c>
      <c r="D13" s="6">
        <v>26</v>
      </c>
      <c r="E13" s="6">
        <v>0.5</v>
      </c>
      <c r="F13" s="6">
        <f>RANK(E13,E:E,0)</f>
        <v>15</v>
      </c>
      <c r="G13" s="7">
        <v>9.45649</v>
      </c>
      <c r="H13" s="7">
        <f>RANK(G13,G:G,0)</f>
        <v>15</v>
      </c>
      <c r="I13" s="7">
        <v>6</v>
      </c>
      <c r="J13" s="7">
        <f t="shared" si="0"/>
        <v>11.85</v>
      </c>
      <c r="K13" s="7">
        <f>RANK(J13,J:J,1)</f>
        <v>12</v>
      </c>
      <c r="L13" s="8">
        <f t="shared" si="1"/>
        <v>0.461538461538462</v>
      </c>
      <c r="M13" s="7" t="str">
        <f t="shared" si="2"/>
        <v>良好</v>
      </c>
    </row>
    <row r="14" spans="1:13">
      <c r="A14" s="9" t="s">
        <v>746</v>
      </c>
      <c r="B14" s="5" t="s">
        <v>406</v>
      </c>
      <c r="C14" s="5" t="s">
        <v>734</v>
      </c>
      <c r="D14" s="6">
        <v>26</v>
      </c>
      <c r="E14" s="6">
        <v>4</v>
      </c>
      <c r="F14" s="6">
        <f>RANK(E14,E:E,0)</f>
        <v>2</v>
      </c>
      <c r="G14" s="7">
        <v>8.70455</v>
      </c>
      <c r="H14" s="7">
        <f>RANK(G14,G:G,0)</f>
        <v>20</v>
      </c>
      <c r="I14" s="7">
        <v>9</v>
      </c>
      <c r="J14" s="7">
        <f t="shared" si="0"/>
        <v>7.15</v>
      </c>
      <c r="K14" s="7">
        <f>RANK(J14,J:J,1)</f>
        <v>6</v>
      </c>
      <c r="L14" s="8">
        <f t="shared" si="1"/>
        <v>0.230769230769231</v>
      </c>
      <c r="M14" s="7" t="str">
        <f t="shared" si="2"/>
        <v>良好</v>
      </c>
    </row>
    <row r="15" spans="1:13">
      <c r="A15" s="9" t="s">
        <v>747</v>
      </c>
      <c r="B15" s="5" t="s">
        <v>406</v>
      </c>
      <c r="C15" s="5" t="s">
        <v>734</v>
      </c>
      <c r="D15" s="6">
        <v>26</v>
      </c>
      <c r="E15" s="6">
        <v>3</v>
      </c>
      <c r="F15" s="6">
        <f>RANK(E15,E:E,0)</f>
        <v>3</v>
      </c>
      <c r="G15" s="7">
        <v>9.80909</v>
      </c>
      <c r="H15" s="7">
        <f>RANK(G15,G:G,0)</f>
        <v>5</v>
      </c>
      <c r="I15" s="7">
        <v>8</v>
      </c>
      <c r="J15" s="7">
        <f t="shared" si="0"/>
        <v>5.05</v>
      </c>
      <c r="K15" s="7">
        <f>RANK(J15,J:J,1)</f>
        <v>4</v>
      </c>
      <c r="L15" s="8">
        <f t="shared" si="1"/>
        <v>0.153846153846154</v>
      </c>
      <c r="M15" s="7" t="str">
        <f t="shared" si="2"/>
        <v>优秀</v>
      </c>
    </row>
    <row r="16" spans="1:13">
      <c r="A16" s="9" t="s">
        <v>748</v>
      </c>
      <c r="B16" s="5" t="s">
        <v>406</v>
      </c>
      <c r="C16" s="5" t="s">
        <v>734</v>
      </c>
      <c r="D16" s="6">
        <v>26</v>
      </c>
      <c r="E16" s="6">
        <v>1</v>
      </c>
      <c r="F16" s="6">
        <f>RANK(E16,E:E,0)</f>
        <v>10</v>
      </c>
      <c r="G16" s="7">
        <v>9.52045</v>
      </c>
      <c r="H16" s="7">
        <f>RANK(G16,G:G,0)</f>
        <v>14</v>
      </c>
      <c r="I16" s="7">
        <v>25</v>
      </c>
      <c r="J16" s="7">
        <f t="shared" si="0"/>
        <v>15.85</v>
      </c>
      <c r="K16" s="7">
        <f>RANK(J16,J:J,1)</f>
        <v>18</v>
      </c>
      <c r="L16" s="8">
        <f t="shared" si="1"/>
        <v>0.692307692307692</v>
      </c>
      <c r="M16" s="7" t="str">
        <f t="shared" si="2"/>
        <v>合格</v>
      </c>
    </row>
    <row r="17" spans="1:13">
      <c r="A17" s="9" t="s">
        <v>749</v>
      </c>
      <c r="B17" s="5" t="s">
        <v>406</v>
      </c>
      <c r="C17" s="5" t="s">
        <v>734</v>
      </c>
      <c r="D17" s="6">
        <v>26</v>
      </c>
      <c r="E17" s="6">
        <v>1</v>
      </c>
      <c r="F17" s="6">
        <f>RANK(E17,E:E,0)</f>
        <v>10</v>
      </c>
      <c r="G17" s="7">
        <v>7.4526</v>
      </c>
      <c r="H17" s="7">
        <f>RANK(G17,G:G,0)</f>
        <v>26</v>
      </c>
      <c r="I17" s="7">
        <v>1</v>
      </c>
      <c r="J17" s="7">
        <f t="shared" si="0"/>
        <v>9.25</v>
      </c>
      <c r="K17" s="7">
        <f>RANK(J17,J:J,1)</f>
        <v>10</v>
      </c>
      <c r="L17" s="8">
        <f t="shared" si="1"/>
        <v>0.384615384615385</v>
      </c>
      <c r="M17" s="7" t="str">
        <f t="shared" si="2"/>
        <v>良好</v>
      </c>
    </row>
    <row r="18" spans="1:13">
      <c r="A18" s="9" t="s">
        <v>750</v>
      </c>
      <c r="B18" s="5" t="s">
        <v>406</v>
      </c>
      <c r="C18" s="5" t="s">
        <v>734</v>
      </c>
      <c r="D18" s="6">
        <v>26</v>
      </c>
      <c r="E18" s="6">
        <v>1.5</v>
      </c>
      <c r="F18" s="6">
        <f>RANK(E18,E:E,0)</f>
        <v>9</v>
      </c>
      <c r="G18" s="7">
        <v>9.82955</v>
      </c>
      <c r="H18" s="7">
        <f>RANK(G18,G:G,0)</f>
        <v>4</v>
      </c>
      <c r="I18" s="7">
        <v>7</v>
      </c>
      <c r="J18" s="7">
        <f t="shared" si="0"/>
        <v>7.55</v>
      </c>
      <c r="K18" s="7">
        <f>RANK(J18,J:J,1)</f>
        <v>7</v>
      </c>
      <c r="L18" s="8">
        <f t="shared" si="1"/>
        <v>0.269230769230769</v>
      </c>
      <c r="M18" s="7" t="str">
        <f t="shared" si="2"/>
        <v>良好</v>
      </c>
    </row>
    <row r="19" spans="1:13">
      <c r="A19" s="9" t="s">
        <v>751</v>
      </c>
      <c r="B19" s="5" t="s">
        <v>406</v>
      </c>
      <c r="C19" s="5" t="s">
        <v>734</v>
      </c>
      <c r="D19" s="6">
        <v>26</v>
      </c>
      <c r="E19" s="6">
        <v>2.5</v>
      </c>
      <c r="F19" s="6">
        <f>RANK(E19,E:E,0)</f>
        <v>4</v>
      </c>
      <c r="G19" s="7">
        <v>8.52</v>
      </c>
      <c r="H19" s="7">
        <f>RANK(G19,G:G,0)</f>
        <v>22</v>
      </c>
      <c r="I19" s="7">
        <v>11</v>
      </c>
      <c r="J19" s="7">
        <f t="shared" si="0"/>
        <v>9.15</v>
      </c>
      <c r="K19" s="7">
        <f>RANK(J19,J:J,1)</f>
        <v>9</v>
      </c>
      <c r="L19" s="8">
        <f t="shared" si="1"/>
        <v>0.346153846153846</v>
      </c>
      <c r="M19" s="7" t="str">
        <f t="shared" si="2"/>
        <v>良好</v>
      </c>
    </row>
    <row r="20" spans="1:13">
      <c r="A20" s="9" t="s">
        <v>752</v>
      </c>
      <c r="B20" s="5" t="s">
        <v>406</v>
      </c>
      <c r="C20" s="5" t="s">
        <v>734</v>
      </c>
      <c r="D20" s="6">
        <v>26</v>
      </c>
      <c r="E20" s="6">
        <v>2.5</v>
      </c>
      <c r="F20" s="6">
        <f>RANK(E20,E:E,0)</f>
        <v>4</v>
      </c>
      <c r="G20" s="7">
        <v>9.7013</v>
      </c>
      <c r="H20" s="7">
        <f>RANK(G20,G:G,0)</f>
        <v>10</v>
      </c>
      <c r="I20" s="7">
        <v>2</v>
      </c>
      <c r="J20" s="7">
        <f t="shared" si="0"/>
        <v>4.2</v>
      </c>
      <c r="K20" s="7">
        <f>RANK(J20,J:J,1)</f>
        <v>2</v>
      </c>
      <c r="L20" s="8">
        <f t="shared" si="1"/>
        <v>0.0769230769230769</v>
      </c>
      <c r="M20" s="7" t="str">
        <f t="shared" si="2"/>
        <v>优秀</v>
      </c>
    </row>
    <row r="21" spans="1:13">
      <c r="A21" s="9" t="s">
        <v>753</v>
      </c>
      <c r="B21" s="5" t="s">
        <v>406</v>
      </c>
      <c r="C21" s="5" t="s">
        <v>734</v>
      </c>
      <c r="D21" s="6">
        <v>26</v>
      </c>
      <c r="E21" s="6">
        <v>0.5</v>
      </c>
      <c r="F21" s="6">
        <f>RANK(E21,E:E,0)</f>
        <v>15</v>
      </c>
      <c r="G21" s="7">
        <v>9.65844</v>
      </c>
      <c r="H21" s="7">
        <f>RANK(G21,G:G,0)</f>
        <v>11</v>
      </c>
      <c r="I21" s="7">
        <v>24</v>
      </c>
      <c r="J21" s="7">
        <f t="shared" si="0"/>
        <v>17.55</v>
      </c>
      <c r="K21" s="7">
        <f>RANK(J21,J:J,1)</f>
        <v>19</v>
      </c>
      <c r="L21" s="8">
        <f t="shared" si="1"/>
        <v>0.730769230769231</v>
      </c>
      <c r="M21" s="7" t="str">
        <f t="shared" si="2"/>
        <v>合格</v>
      </c>
    </row>
    <row r="22" spans="1:13">
      <c r="A22" s="9" t="s">
        <v>754</v>
      </c>
      <c r="B22" s="5" t="s">
        <v>406</v>
      </c>
      <c r="C22" s="5" t="s">
        <v>734</v>
      </c>
      <c r="D22" s="6">
        <v>26</v>
      </c>
      <c r="E22" s="6">
        <v>0.5</v>
      </c>
      <c r="F22" s="6">
        <f>RANK(E22,E:E,0)</f>
        <v>15</v>
      </c>
      <c r="G22" s="7">
        <v>8.56273</v>
      </c>
      <c r="H22" s="7">
        <f>RANK(G22,G:G,0)</f>
        <v>21</v>
      </c>
      <c r="I22" s="7">
        <v>14</v>
      </c>
      <c r="J22" s="7">
        <f t="shared" si="0"/>
        <v>15.55</v>
      </c>
      <c r="K22" s="7">
        <f>RANK(J22,J:J,1)</f>
        <v>17</v>
      </c>
      <c r="L22" s="8">
        <f t="shared" si="1"/>
        <v>0.653846153846154</v>
      </c>
      <c r="M22" s="7" t="str">
        <f t="shared" si="2"/>
        <v>合格</v>
      </c>
    </row>
    <row r="23" spans="1:13">
      <c r="A23" s="9" t="s">
        <v>755</v>
      </c>
      <c r="B23" s="5" t="s">
        <v>406</v>
      </c>
      <c r="C23" s="5" t="s">
        <v>734</v>
      </c>
      <c r="D23" s="6">
        <v>26</v>
      </c>
      <c r="E23" s="6">
        <v>2.5</v>
      </c>
      <c r="F23" s="6">
        <f>RANK(E23,E:E,0)</f>
        <v>4</v>
      </c>
      <c r="G23" s="7">
        <v>9.80455</v>
      </c>
      <c r="H23" s="7">
        <f>RANK(G23,G:G,0)</f>
        <v>6</v>
      </c>
      <c r="I23" s="7">
        <v>3</v>
      </c>
      <c r="J23" s="7">
        <f t="shared" si="0"/>
        <v>3.95</v>
      </c>
      <c r="K23" s="7">
        <f>RANK(J23,J:J,1)</f>
        <v>1</v>
      </c>
      <c r="L23" s="8">
        <f t="shared" si="1"/>
        <v>0.0384615384615385</v>
      </c>
      <c r="M23" s="7" t="str">
        <f t="shared" si="2"/>
        <v>优秀</v>
      </c>
    </row>
    <row r="24" spans="1:13">
      <c r="A24" s="9" t="s">
        <v>756</v>
      </c>
      <c r="B24" s="5" t="s">
        <v>406</v>
      </c>
      <c r="C24" s="5" t="s">
        <v>734</v>
      </c>
      <c r="D24" s="6">
        <v>26</v>
      </c>
      <c r="E24" s="6">
        <v>0</v>
      </c>
      <c r="F24" s="6">
        <f>RANK(E24,E:E,0)</f>
        <v>22</v>
      </c>
      <c r="G24" s="7">
        <v>9.62727</v>
      </c>
      <c r="H24" s="7">
        <f>RANK(G24,G:G,0)</f>
        <v>12</v>
      </c>
      <c r="I24" s="7">
        <v>15</v>
      </c>
      <c r="J24" s="7">
        <f t="shared" si="0"/>
        <v>18.05</v>
      </c>
      <c r="K24" s="7">
        <f>RANK(J24,J:J,1)</f>
        <v>20</v>
      </c>
      <c r="L24" s="8">
        <f t="shared" si="1"/>
        <v>0.769230769230769</v>
      </c>
      <c r="M24" s="7" t="str">
        <f t="shared" si="2"/>
        <v>合格</v>
      </c>
    </row>
    <row r="25" spans="1:13">
      <c r="A25" s="9" t="s">
        <v>757</v>
      </c>
      <c r="B25" s="5" t="s">
        <v>406</v>
      </c>
      <c r="C25" s="5" t="s">
        <v>734</v>
      </c>
      <c r="D25" s="6">
        <v>26</v>
      </c>
      <c r="E25" s="6">
        <v>0</v>
      </c>
      <c r="F25" s="6">
        <f>RANK(E25,E:E,0)</f>
        <v>22</v>
      </c>
      <c r="G25" s="7">
        <v>8.02909</v>
      </c>
      <c r="H25" s="7">
        <f>RANK(G25,G:G,0)</f>
        <v>25</v>
      </c>
      <c r="I25" s="7">
        <v>13</v>
      </c>
      <c r="J25" s="7">
        <f t="shared" si="0"/>
        <v>19.3</v>
      </c>
      <c r="K25" s="7">
        <f>RANK(J25,J:J,1)</f>
        <v>23</v>
      </c>
      <c r="L25" s="8">
        <f t="shared" si="1"/>
        <v>0.884615384615385</v>
      </c>
      <c r="M25" s="7" t="str">
        <f t="shared" si="2"/>
        <v>合格</v>
      </c>
    </row>
    <row r="26" spans="1:13">
      <c r="A26" s="9" t="s">
        <v>758</v>
      </c>
      <c r="B26" s="5" t="s">
        <v>406</v>
      </c>
      <c r="C26" s="5" t="s">
        <v>734</v>
      </c>
      <c r="D26" s="6">
        <v>26</v>
      </c>
      <c r="E26" s="6">
        <v>0</v>
      </c>
      <c r="F26" s="6">
        <f>RANK(E26,E:E,0)</f>
        <v>22</v>
      </c>
      <c r="G26" s="7">
        <v>9.73636</v>
      </c>
      <c r="H26" s="7">
        <f>RANK(G26,G:G,0)</f>
        <v>8</v>
      </c>
      <c r="I26" s="7">
        <v>22</v>
      </c>
      <c r="J26" s="7">
        <f t="shared" si="0"/>
        <v>19.9</v>
      </c>
      <c r="K26" s="7">
        <f>RANK(J26,J:J,1)</f>
        <v>25</v>
      </c>
      <c r="L26" s="8">
        <f t="shared" si="1"/>
        <v>0.961538461538462</v>
      </c>
      <c r="M26" s="7" t="str">
        <f t="shared" si="2"/>
        <v>合格</v>
      </c>
    </row>
    <row r="27" spans="1:13">
      <c r="A27" s="9" t="s">
        <v>759</v>
      </c>
      <c r="B27" s="5" t="s">
        <v>406</v>
      </c>
      <c r="C27" s="5" t="s">
        <v>734</v>
      </c>
      <c r="D27" s="6">
        <v>26</v>
      </c>
      <c r="E27" s="6">
        <v>0.5</v>
      </c>
      <c r="F27" s="6">
        <f>RANK(E27,E:E,0)</f>
        <v>15</v>
      </c>
      <c r="G27" s="7">
        <v>8.7526</v>
      </c>
      <c r="H27" s="7">
        <f>RANK(G27,G:G,0)</f>
        <v>18</v>
      </c>
      <c r="I27" s="7">
        <v>5</v>
      </c>
      <c r="J27" s="7">
        <f t="shared" si="0"/>
        <v>11.95</v>
      </c>
      <c r="K27" s="7">
        <f>RANK(J27,J:J,1)</f>
        <v>13</v>
      </c>
      <c r="L27" s="8">
        <f t="shared" si="1"/>
        <v>0.5</v>
      </c>
      <c r="M27" s="7" t="str">
        <f t="shared" si="2"/>
        <v>良好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69</v>
      </c>
      <c r="B2" s="5" t="s">
        <v>14</v>
      </c>
      <c r="C2" s="5" t="s">
        <v>70</v>
      </c>
      <c r="D2" s="6">
        <v>24</v>
      </c>
      <c r="E2" s="6">
        <v>0</v>
      </c>
      <c r="F2" s="6">
        <f>RANK(E2,E:E,0)</f>
        <v>18</v>
      </c>
      <c r="G2" s="7">
        <v>9.57273</v>
      </c>
      <c r="H2" s="7">
        <f>RANK(G2,G:G,0)</f>
        <v>8</v>
      </c>
      <c r="I2" s="7">
        <v>9</v>
      </c>
      <c r="J2" s="7">
        <f t="shared" ref="J2:J25" si="0">F2*0.5+H2*0.15+I2*0.35</f>
        <v>13.35</v>
      </c>
      <c r="K2" s="7">
        <f>RANK(J2,J:J,1)</f>
        <v>15</v>
      </c>
      <c r="L2" s="8">
        <f t="shared" ref="L2:L25" si="1">K2/D2</f>
        <v>0.625</v>
      </c>
      <c r="M2" s="7" t="str">
        <f t="shared" ref="M2:M25" si="2">IF(L2&lt;=0.2,"优秀",IF(L2&lt;=0.5,"良好","合格"))</f>
        <v>合格</v>
      </c>
    </row>
    <row r="3" spans="1:13">
      <c r="A3" s="9" t="s">
        <v>71</v>
      </c>
      <c r="B3" s="5" t="s">
        <v>14</v>
      </c>
      <c r="C3" s="5" t="s">
        <v>70</v>
      </c>
      <c r="D3" s="6">
        <v>24</v>
      </c>
      <c r="E3" s="6">
        <v>2</v>
      </c>
      <c r="F3" s="6">
        <f>RANK(E3,E:E,0)</f>
        <v>5</v>
      </c>
      <c r="G3" s="7">
        <v>9.87273</v>
      </c>
      <c r="H3" s="7">
        <f>RANK(G3,G:G,0)</f>
        <v>3</v>
      </c>
      <c r="I3" s="7">
        <v>15</v>
      </c>
      <c r="J3" s="7">
        <f t="shared" si="0"/>
        <v>8.2</v>
      </c>
      <c r="K3" s="7">
        <f>RANK(J3,J:J,1)</f>
        <v>6</v>
      </c>
      <c r="L3" s="8">
        <f t="shared" si="1"/>
        <v>0.25</v>
      </c>
      <c r="M3" s="7" t="str">
        <f t="shared" si="2"/>
        <v>良好</v>
      </c>
    </row>
    <row r="4" spans="1:13">
      <c r="A4" s="9" t="s">
        <v>72</v>
      </c>
      <c r="B4" s="5" t="s">
        <v>14</v>
      </c>
      <c r="C4" s="5" t="s">
        <v>70</v>
      </c>
      <c r="D4" s="6">
        <v>24</v>
      </c>
      <c r="E4" s="6">
        <v>1</v>
      </c>
      <c r="F4" s="6">
        <f>RANK(E4,E:E,0)</f>
        <v>11</v>
      </c>
      <c r="G4" s="7">
        <v>9.57273</v>
      </c>
      <c r="H4" s="7">
        <f>RANK(G4,G:G,0)</f>
        <v>8</v>
      </c>
      <c r="I4" s="7">
        <v>6</v>
      </c>
      <c r="J4" s="7">
        <f t="shared" si="0"/>
        <v>8.8</v>
      </c>
      <c r="K4" s="7">
        <f>RANK(J4,J:J,1)</f>
        <v>8</v>
      </c>
      <c r="L4" s="8">
        <f t="shared" si="1"/>
        <v>0.333333333333333</v>
      </c>
      <c r="M4" s="7" t="str">
        <f t="shared" si="2"/>
        <v>良好</v>
      </c>
    </row>
    <row r="5" spans="1:13">
      <c r="A5" s="9" t="s">
        <v>73</v>
      </c>
      <c r="B5" s="5" t="s">
        <v>14</v>
      </c>
      <c r="C5" s="5" t="s">
        <v>70</v>
      </c>
      <c r="D5" s="6">
        <v>24</v>
      </c>
      <c r="E5" s="6">
        <v>1.5</v>
      </c>
      <c r="F5" s="6">
        <f>RANK(E5,E:E,0)</f>
        <v>7</v>
      </c>
      <c r="G5" s="7">
        <v>9.04545</v>
      </c>
      <c r="H5" s="7">
        <f>RANK(G5,G:G,0)</f>
        <v>14</v>
      </c>
      <c r="I5" s="7">
        <v>21</v>
      </c>
      <c r="J5" s="7">
        <f t="shared" si="0"/>
        <v>12.95</v>
      </c>
      <c r="K5" s="7">
        <f>RANK(J5,J:J,1)</f>
        <v>14</v>
      </c>
      <c r="L5" s="8">
        <f t="shared" si="1"/>
        <v>0.583333333333333</v>
      </c>
      <c r="M5" s="7" t="str">
        <f t="shared" si="2"/>
        <v>合格</v>
      </c>
    </row>
    <row r="6" spans="1:13">
      <c r="A6" s="9" t="s">
        <v>74</v>
      </c>
      <c r="B6" s="5" t="s">
        <v>14</v>
      </c>
      <c r="C6" s="5" t="s">
        <v>70</v>
      </c>
      <c r="D6" s="6">
        <v>24</v>
      </c>
      <c r="E6" s="6">
        <v>0.5</v>
      </c>
      <c r="F6" s="6">
        <f>RANK(E6,E:E,0)</f>
        <v>14</v>
      </c>
      <c r="G6" s="7">
        <v>8.85182</v>
      </c>
      <c r="H6" s="7">
        <f>RANK(G6,G:G,0)</f>
        <v>15</v>
      </c>
      <c r="I6" s="7">
        <v>22</v>
      </c>
      <c r="J6" s="7">
        <f t="shared" si="0"/>
        <v>16.95</v>
      </c>
      <c r="K6" s="7">
        <f>RANK(J6,J:J,1)</f>
        <v>20</v>
      </c>
      <c r="L6" s="8">
        <f t="shared" si="1"/>
        <v>0.833333333333333</v>
      </c>
      <c r="M6" s="7" t="str">
        <f t="shared" si="2"/>
        <v>合格</v>
      </c>
    </row>
    <row r="7" spans="1:13">
      <c r="A7" s="9" t="s">
        <v>75</v>
      </c>
      <c r="B7" s="5" t="s">
        <v>14</v>
      </c>
      <c r="C7" s="5" t="s">
        <v>70</v>
      </c>
      <c r="D7" s="6">
        <v>24</v>
      </c>
      <c r="E7" s="6">
        <v>1.5</v>
      </c>
      <c r="F7" s="6">
        <f>RANK(E7,E:E,0)</f>
        <v>7</v>
      </c>
      <c r="G7" s="7">
        <v>8.775</v>
      </c>
      <c r="H7" s="7">
        <f>RANK(G7,G:G,0)</f>
        <v>16</v>
      </c>
      <c r="I7" s="7">
        <v>11</v>
      </c>
      <c r="J7" s="7">
        <f t="shared" si="0"/>
        <v>9.75</v>
      </c>
      <c r="K7" s="7">
        <f>RANK(J7,J:J,1)</f>
        <v>9</v>
      </c>
      <c r="L7" s="8">
        <f t="shared" si="1"/>
        <v>0.375</v>
      </c>
      <c r="M7" s="7" t="str">
        <f t="shared" si="2"/>
        <v>良好</v>
      </c>
    </row>
    <row r="8" spans="1:13">
      <c r="A8" s="9" t="s">
        <v>76</v>
      </c>
      <c r="B8" s="5" t="s">
        <v>14</v>
      </c>
      <c r="C8" s="5" t="s">
        <v>70</v>
      </c>
      <c r="D8" s="6">
        <v>24</v>
      </c>
      <c r="E8" s="6">
        <v>0</v>
      </c>
      <c r="F8" s="6">
        <f>RANK(E8,E:E,0)</f>
        <v>18</v>
      </c>
      <c r="G8" s="7">
        <v>9.83961</v>
      </c>
      <c r="H8" s="7">
        <f>RANK(G8,G:G,0)</f>
        <v>4</v>
      </c>
      <c r="I8" s="7">
        <v>16</v>
      </c>
      <c r="J8" s="7">
        <f t="shared" si="0"/>
        <v>15.2</v>
      </c>
      <c r="K8" s="7">
        <f>RANK(J8,J:J,1)</f>
        <v>18</v>
      </c>
      <c r="L8" s="8">
        <f t="shared" si="1"/>
        <v>0.75</v>
      </c>
      <c r="M8" s="7" t="str">
        <f t="shared" si="2"/>
        <v>合格</v>
      </c>
    </row>
    <row r="9" spans="1:13">
      <c r="A9" s="9" t="s">
        <v>77</v>
      </c>
      <c r="B9" s="5" t="s">
        <v>14</v>
      </c>
      <c r="C9" s="5" t="s">
        <v>70</v>
      </c>
      <c r="D9" s="6">
        <v>24</v>
      </c>
      <c r="E9" s="6">
        <v>1</v>
      </c>
      <c r="F9" s="6">
        <f>RANK(E9,E:E,0)</f>
        <v>11</v>
      </c>
      <c r="G9" s="7">
        <v>9.75273</v>
      </c>
      <c r="H9" s="7">
        <f>RANK(G9,G:G,0)</f>
        <v>7</v>
      </c>
      <c r="I9" s="7">
        <v>10</v>
      </c>
      <c r="J9" s="7">
        <f t="shared" si="0"/>
        <v>10.05</v>
      </c>
      <c r="K9" s="7">
        <f>RANK(J9,J:J,1)</f>
        <v>10</v>
      </c>
      <c r="L9" s="8">
        <f t="shared" si="1"/>
        <v>0.416666666666667</v>
      </c>
      <c r="M9" s="7" t="str">
        <f t="shared" si="2"/>
        <v>良好</v>
      </c>
    </row>
    <row r="10" spans="1:13">
      <c r="A10" s="9" t="s">
        <v>78</v>
      </c>
      <c r="B10" s="5" t="s">
        <v>14</v>
      </c>
      <c r="C10" s="5" t="s">
        <v>70</v>
      </c>
      <c r="D10" s="6">
        <v>24</v>
      </c>
      <c r="E10" s="6">
        <v>0.5</v>
      </c>
      <c r="F10" s="6">
        <f>RANK(E10,E:E,0)</f>
        <v>14</v>
      </c>
      <c r="G10" s="7">
        <v>8.57273</v>
      </c>
      <c r="H10" s="7">
        <f>RANK(G10,G:G,0)</f>
        <v>21</v>
      </c>
      <c r="I10" s="7">
        <v>13</v>
      </c>
      <c r="J10" s="7">
        <f t="shared" si="0"/>
        <v>14.7</v>
      </c>
      <c r="K10" s="7">
        <f>RANK(J10,J:J,1)</f>
        <v>17</v>
      </c>
      <c r="L10" s="8">
        <f t="shared" si="1"/>
        <v>0.708333333333333</v>
      </c>
      <c r="M10" s="7" t="str">
        <f t="shared" si="2"/>
        <v>合格</v>
      </c>
    </row>
    <row r="11" spans="1:13">
      <c r="A11" s="9" t="s">
        <v>79</v>
      </c>
      <c r="B11" s="5" t="s">
        <v>14</v>
      </c>
      <c r="C11" s="5" t="s">
        <v>70</v>
      </c>
      <c r="D11" s="6">
        <v>24</v>
      </c>
      <c r="E11" s="6">
        <v>2.5</v>
      </c>
      <c r="F11" s="6">
        <f>RANK(E11,E:E,0)</f>
        <v>4</v>
      </c>
      <c r="G11" s="7">
        <v>9.89318</v>
      </c>
      <c r="H11" s="7">
        <f>RANK(G11,G:G,0)</f>
        <v>2</v>
      </c>
      <c r="I11" s="7">
        <v>2</v>
      </c>
      <c r="J11" s="7">
        <f t="shared" si="0"/>
        <v>3</v>
      </c>
      <c r="K11" s="7">
        <f>RANK(J11,J:J,1)</f>
        <v>1</v>
      </c>
      <c r="L11" s="8">
        <f t="shared" si="1"/>
        <v>0.0416666666666667</v>
      </c>
      <c r="M11" s="7" t="str">
        <f t="shared" si="2"/>
        <v>优秀</v>
      </c>
    </row>
    <row r="12" spans="1:13">
      <c r="A12" s="9" t="s">
        <v>80</v>
      </c>
      <c r="B12" s="5" t="s">
        <v>14</v>
      </c>
      <c r="C12" s="5" t="s">
        <v>70</v>
      </c>
      <c r="D12" s="6">
        <v>24</v>
      </c>
      <c r="E12" s="6">
        <v>3.5</v>
      </c>
      <c r="F12" s="6">
        <f>RANK(E12,E:E,0)</f>
        <v>2</v>
      </c>
      <c r="G12" s="7">
        <v>9.8</v>
      </c>
      <c r="H12" s="7">
        <f>RANK(G12,G:G,0)</f>
        <v>6</v>
      </c>
      <c r="I12" s="7">
        <v>4</v>
      </c>
      <c r="J12" s="7">
        <f t="shared" si="0"/>
        <v>3.3</v>
      </c>
      <c r="K12" s="7">
        <f>RANK(J12,J:J,1)</f>
        <v>2</v>
      </c>
      <c r="L12" s="8">
        <f t="shared" si="1"/>
        <v>0.0833333333333333</v>
      </c>
      <c r="M12" s="7" t="str">
        <f t="shared" si="2"/>
        <v>优秀</v>
      </c>
    </row>
    <row r="13" spans="1:13">
      <c r="A13" s="9" t="s">
        <v>81</v>
      </c>
      <c r="B13" s="5" t="s">
        <v>14</v>
      </c>
      <c r="C13" s="5" t="s">
        <v>70</v>
      </c>
      <c r="D13" s="6">
        <v>24</v>
      </c>
      <c r="E13" s="6">
        <v>2</v>
      </c>
      <c r="F13" s="6">
        <f>RANK(E13,E:E,0)</f>
        <v>5</v>
      </c>
      <c r="G13" s="7">
        <v>9.41818</v>
      </c>
      <c r="H13" s="7">
        <f>RANK(G13,G:G,0)</f>
        <v>11</v>
      </c>
      <c r="I13" s="7">
        <v>1</v>
      </c>
      <c r="J13" s="7">
        <f t="shared" si="0"/>
        <v>4.5</v>
      </c>
      <c r="K13" s="7">
        <f>RANK(J13,J:J,1)</f>
        <v>3</v>
      </c>
      <c r="L13" s="8">
        <f t="shared" si="1"/>
        <v>0.125</v>
      </c>
      <c r="M13" s="7" t="str">
        <f t="shared" si="2"/>
        <v>优秀</v>
      </c>
    </row>
    <row r="14" spans="1:13">
      <c r="A14" s="9" t="s">
        <v>82</v>
      </c>
      <c r="B14" s="5" t="s">
        <v>14</v>
      </c>
      <c r="C14" s="5" t="s">
        <v>70</v>
      </c>
      <c r="D14" s="6">
        <v>24</v>
      </c>
      <c r="E14" s="6">
        <v>1</v>
      </c>
      <c r="F14" s="6">
        <f>RANK(E14,E:E,0)</f>
        <v>11</v>
      </c>
      <c r="G14" s="7">
        <v>9.12778</v>
      </c>
      <c r="H14" s="7">
        <f>RANK(G14,G:G,0)</f>
        <v>13</v>
      </c>
      <c r="I14" s="7">
        <v>3</v>
      </c>
      <c r="J14" s="7">
        <f t="shared" si="0"/>
        <v>8.5</v>
      </c>
      <c r="K14" s="7">
        <f>RANK(J14,J:J,1)</f>
        <v>7</v>
      </c>
      <c r="L14" s="8">
        <f t="shared" si="1"/>
        <v>0.291666666666667</v>
      </c>
      <c r="M14" s="7" t="str">
        <f t="shared" si="2"/>
        <v>良好</v>
      </c>
    </row>
    <row r="15" spans="1:13">
      <c r="A15" s="9" t="s">
        <v>83</v>
      </c>
      <c r="B15" s="5" t="s">
        <v>14</v>
      </c>
      <c r="C15" s="5" t="s">
        <v>70</v>
      </c>
      <c r="D15" s="6">
        <v>24</v>
      </c>
      <c r="E15" s="6">
        <v>0.5</v>
      </c>
      <c r="F15" s="6">
        <f>RANK(E15,E:E,0)</f>
        <v>14</v>
      </c>
      <c r="G15" s="7">
        <v>8.59091</v>
      </c>
      <c r="H15" s="7">
        <f>RANK(G15,G:G,0)</f>
        <v>20</v>
      </c>
      <c r="I15" s="7">
        <v>12</v>
      </c>
      <c r="J15" s="7">
        <f t="shared" si="0"/>
        <v>14.2</v>
      </c>
      <c r="K15" s="7">
        <f>RANK(J15,J:J,1)</f>
        <v>16</v>
      </c>
      <c r="L15" s="8">
        <f t="shared" si="1"/>
        <v>0.666666666666667</v>
      </c>
      <c r="M15" s="7" t="str">
        <f t="shared" si="2"/>
        <v>合格</v>
      </c>
    </row>
    <row r="16" spans="1:13">
      <c r="A16" s="9" t="s">
        <v>84</v>
      </c>
      <c r="B16" s="5" t="s">
        <v>14</v>
      </c>
      <c r="C16" s="5" t="s">
        <v>70</v>
      </c>
      <c r="D16" s="6">
        <v>24</v>
      </c>
      <c r="E16" s="6">
        <v>0</v>
      </c>
      <c r="F16" s="6">
        <f>RANK(E16,E:E,0)</f>
        <v>18</v>
      </c>
      <c r="G16" s="7">
        <v>8.625</v>
      </c>
      <c r="H16" s="7">
        <f>RANK(G16,G:G,0)</f>
        <v>19</v>
      </c>
      <c r="I16" s="7">
        <v>19</v>
      </c>
      <c r="J16" s="7">
        <f t="shared" si="0"/>
        <v>18.5</v>
      </c>
      <c r="K16" s="7">
        <f>RANK(J16,J:J,1)</f>
        <v>22</v>
      </c>
      <c r="L16" s="8">
        <f t="shared" si="1"/>
        <v>0.916666666666667</v>
      </c>
      <c r="M16" s="7" t="str">
        <f t="shared" si="2"/>
        <v>合格</v>
      </c>
    </row>
    <row r="17" spans="1:13">
      <c r="A17" s="9" t="s">
        <v>85</v>
      </c>
      <c r="B17" s="5" t="s">
        <v>14</v>
      </c>
      <c r="C17" s="5" t="s">
        <v>70</v>
      </c>
      <c r="D17" s="6">
        <v>24</v>
      </c>
      <c r="E17" s="6">
        <v>0</v>
      </c>
      <c r="F17" s="6">
        <f>RANK(E17,E:E,0)</f>
        <v>18</v>
      </c>
      <c r="G17" s="7">
        <v>8.44545</v>
      </c>
      <c r="H17" s="7">
        <f>RANK(G17,G:G,0)</f>
        <v>22</v>
      </c>
      <c r="I17" s="7">
        <v>20</v>
      </c>
      <c r="J17" s="7">
        <f t="shared" si="0"/>
        <v>19.3</v>
      </c>
      <c r="K17" s="7">
        <f>RANK(J17,J:J,1)</f>
        <v>23</v>
      </c>
      <c r="L17" s="8">
        <f t="shared" si="1"/>
        <v>0.958333333333333</v>
      </c>
      <c r="M17" s="7" t="str">
        <f t="shared" si="2"/>
        <v>合格</v>
      </c>
    </row>
    <row r="18" spans="1:13">
      <c r="A18" s="9" t="s">
        <v>86</v>
      </c>
      <c r="B18" s="5" t="s">
        <v>14</v>
      </c>
      <c r="C18" s="5" t="s">
        <v>70</v>
      </c>
      <c r="D18" s="6">
        <v>24</v>
      </c>
      <c r="E18" s="6">
        <v>0</v>
      </c>
      <c r="F18" s="6">
        <f>RANK(E18,E:E,0)</f>
        <v>18</v>
      </c>
      <c r="G18" s="7">
        <v>8.72208</v>
      </c>
      <c r="H18" s="7">
        <f>RANK(G18,G:G,0)</f>
        <v>17</v>
      </c>
      <c r="I18" s="7">
        <v>17</v>
      </c>
      <c r="J18" s="7">
        <f t="shared" si="0"/>
        <v>17.5</v>
      </c>
      <c r="K18" s="7">
        <f>RANK(J18,J:J,1)</f>
        <v>21</v>
      </c>
      <c r="L18" s="8">
        <f t="shared" si="1"/>
        <v>0.875</v>
      </c>
      <c r="M18" s="7" t="str">
        <f t="shared" si="2"/>
        <v>合格</v>
      </c>
    </row>
    <row r="19" spans="1:13">
      <c r="A19" s="9" t="s">
        <v>87</v>
      </c>
      <c r="B19" s="5" t="s">
        <v>14</v>
      </c>
      <c r="C19" s="5" t="s">
        <v>70</v>
      </c>
      <c r="D19" s="6">
        <v>24</v>
      </c>
      <c r="E19" s="6">
        <v>3</v>
      </c>
      <c r="F19" s="6">
        <f>RANK(E19,E:E,0)</f>
        <v>3</v>
      </c>
      <c r="G19" s="7">
        <v>9.82857</v>
      </c>
      <c r="H19" s="7">
        <f>RANK(G19,G:G,0)</f>
        <v>5</v>
      </c>
      <c r="I19" s="7">
        <v>7</v>
      </c>
      <c r="J19" s="7">
        <f t="shared" si="0"/>
        <v>4.7</v>
      </c>
      <c r="K19" s="7">
        <f>RANK(J19,J:J,1)</f>
        <v>4</v>
      </c>
      <c r="L19" s="8">
        <f t="shared" si="1"/>
        <v>0.166666666666667</v>
      </c>
      <c r="M19" s="7" t="str">
        <f t="shared" si="2"/>
        <v>优秀</v>
      </c>
    </row>
    <row r="20" spans="1:13">
      <c r="A20" s="9" t="s">
        <v>88</v>
      </c>
      <c r="B20" s="5" t="s">
        <v>14</v>
      </c>
      <c r="C20" s="5" t="s">
        <v>70</v>
      </c>
      <c r="D20" s="6">
        <v>24</v>
      </c>
      <c r="E20" s="6">
        <v>0</v>
      </c>
      <c r="F20" s="6">
        <f>RANK(E20,E:E,0)</f>
        <v>18</v>
      </c>
      <c r="G20" s="7">
        <v>9.45682</v>
      </c>
      <c r="H20" s="7">
        <f>RANK(G20,G:G,0)</f>
        <v>10</v>
      </c>
      <c r="I20" s="7">
        <v>18</v>
      </c>
      <c r="J20" s="7">
        <f t="shared" si="0"/>
        <v>16.8</v>
      </c>
      <c r="K20" s="7">
        <f>RANK(J20,J:J,1)</f>
        <v>19</v>
      </c>
      <c r="L20" s="8">
        <f t="shared" si="1"/>
        <v>0.791666666666667</v>
      </c>
      <c r="M20" s="7" t="str">
        <f t="shared" si="2"/>
        <v>合格</v>
      </c>
    </row>
    <row r="21" spans="1:13">
      <c r="A21" s="9" t="s">
        <v>89</v>
      </c>
      <c r="B21" s="5" t="s">
        <v>14</v>
      </c>
      <c r="C21" s="5" t="s">
        <v>70</v>
      </c>
      <c r="D21" s="6">
        <v>24</v>
      </c>
      <c r="E21" s="6">
        <v>1.5</v>
      </c>
      <c r="F21" s="6">
        <f>RANK(E21,E:E,0)</f>
        <v>7</v>
      </c>
      <c r="G21" s="7">
        <v>8.66948</v>
      </c>
      <c r="H21" s="7">
        <f>RANK(G21,G:G,0)</f>
        <v>18</v>
      </c>
      <c r="I21" s="7">
        <v>14</v>
      </c>
      <c r="J21" s="7">
        <f t="shared" si="0"/>
        <v>11.1</v>
      </c>
      <c r="K21" s="7">
        <f>RANK(J21,J:J,1)</f>
        <v>12</v>
      </c>
      <c r="L21" s="8">
        <f t="shared" si="1"/>
        <v>0.5</v>
      </c>
      <c r="M21" s="7" t="str">
        <f t="shared" si="2"/>
        <v>良好</v>
      </c>
    </row>
    <row r="22" spans="1:13">
      <c r="A22" s="9" t="s">
        <v>90</v>
      </c>
      <c r="B22" s="5" t="s">
        <v>14</v>
      </c>
      <c r="C22" s="5" t="s">
        <v>70</v>
      </c>
      <c r="D22" s="6">
        <v>24</v>
      </c>
      <c r="E22" s="6">
        <v>5</v>
      </c>
      <c r="F22" s="6">
        <f>RANK(E22,E:E,0)</f>
        <v>1</v>
      </c>
      <c r="G22" s="7">
        <v>9.22273</v>
      </c>
      <c r="H22" s="7">
        <f>RANK(G22,G:G,0)</f>
        <v>12</v>
      </c>
      <c r="I22" s="7">
        <v>23</v>
      </c>
      <c r="J22" s="7">
        <f t="shared" si="0"/>
        <v>10.35</v>
      </c>
      <c r="K22" s="7">
        <f>RANK(J22,J:J,1)</f>
        <v>11</v>
      </c>
      <c r="L22" s="8">
        <f t="shared" si="1"/>
        <v>0.458333333333333</v>
      </c>
      <c r="M22" s="7" t="str">
        <f t="shared" si="2"/>
        <v>良好</v>
      </c>
    </row>
    <row r="23" spans="1:13">
      <c r="A23" s="9" t="s">
        <v>91</v>
      </c>
      <c r="B23" s="5" t="s">
        <v>14</v>
      </c>
      <c r="C23" s="5" t="s">
        <v>70</v>
      </c>
      <c r="D23" s="6">
        <v>24</v>
      </c>
      <c r="E23" s="6">
        <v>0</v>
      </c>
      <c r="F23" s="6">
        <f>RANK(E23,E:E,0)</f>
        <v>18</v>
      </c>
      <c r="G23" s="7">
        <v>8.4</v>
      </c>
      <c r="H23" s="7">
        <f>RANK(G23,G:G,0)</f>
        <v>23</v>
      </c>
      <c r="I23" s="7">
        <v>24</v>
      </c>
      <c r="J23" s="7">
        <f t="shared" si="0"/>
        <v>20.85</v>
      </c>
      <c r="K23" s="7">
        <f>RANK(J23,J:J,1)</f>
        <v>24</v>
      </c>
      <c r="L23" s="8">
        <f t="shared" si="1"/>
        <v>1</v>
      </c>
      <c r="M23" s="7" t="str">
        <f t="shared" si="2"/>
        <v>合格</v>
      </c>
    </row>
    <row r="24" spans="1:13">
      <c r="A24" s="9" t="s">
        <v>92</v>
      </c>
      <c r="B24" s="5" t="s">
        <v>14</v>
      </c>
      <c r="C24" s="5" t="s">
        <v>70</v>
      </c>
      <c r="D24" s="6">
        <v>24</v>
      </c>
      <c r="E24" s="6">
        <v>1.5</v>
      </c>
      <c r="F24" s="6">
        <f>RANK(E24,E:E,0)</f>
        <v>7</v>
      </c>
      <c r="G24" s="7">
        <v>9.90455</v>
      </c>
      <c r="H24" s="7">
        <f>RANK(G24,G:G,0)</f>
        <v>1</v>
      </c>
      <c r="I24" s="7">
        <v>8</v>
      </c>
      <c r="J24" s="7">
        <f t="shared" si="0"/>
        <v>6.45</v>
      </c>
      <c r="K24" s="7">
        <f>RANK(J24,J:J,1)</f>
        <v>5</v>
      </c>
      <c r="L24" s="8">
        <f t="shared" si="1"/>
        <v>0.208333333333333</v>
      </c>
      <c r="M24" s="7" t="str">
        <f t="shared" si="2"/>
        <v>良好</v>
      </c>
    </row>
    <row r="25" spans="1:13">
      <c r="A25" s="9" t="s">
        <v>93</v>
      </c>
      <c r="B25" s="5" t="s">
        <v>14</v>
      </c>
      <c r="C25" s="5" t="s">
        <v>70</v>
      </c>
      <c r="D25" s="6">
        <v>24</v>
      </c>
      <c r="E25" s="6">
        <v>0.5</v>
      </c>
      <c r="F25" s="6">
        <f>RANK(E25,E:E,0)</f>
        <v>14</v>
      </c>
      <c r="G25" s="7">
        <v>8.25455</v>
      </c>
      <c r="H25" s="7">
        <f>RANK(G25,G:G,0)</f>
        <v>24</v>
      </c>
      <c r="I25" s="7">
        <v>5</v>
      </c>
      <c r="J25" s="7">
        <f t="shared" si="0"/>
        <v>12.35</v>
      </c>
      <c r="K25" s="7">
        <f>RANK(J25,J:J,1)</f>
        <v>13</v>
      </c>
      <c r="L25" s="8">
        <f t="shared" si="1"/>
        <v>0.541666666666667</v>
      </c>
      <c r="M25" s="7" t="str">
        <f t="shared" si="2"/>
        <v>合格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760</v>
      </c>
      <c r="B2" s="5" t="s">
        <v>406</v>
      </c>
      <c r="C2" s="5" t="s">
        <v>761</v>
      </c>
      <c r="D2" s="6">
        <v>26</v>
      </c>
      <c r="E2" s="6">
        <v>0.5</v>
      </c>
      <c r="F2" s="6">
        <f>RANK(E2,E:E,0)</f>
        <v>16</v>
      </c>
      <c r="G2" s="7">
        <v>9.57727</v>
      </c>
      <c r="H2" s="7">
        <f>RANK(G2,G:G,0)</f>
        <v>10</v>
      </c>
      <c r="I2" s="7">
        <v>16</v>
      </c>
      <c r="J2" s="7">
        <f t="shared" ref="J2:J27" si="0">F2*0.5+H2*0.15+I2*0.35</f>
        <v>15.1</v>
      </c>
      <c r="K2" s="7">
        <f>RANK(J2,J:J,1)</f>
        <v>19</v>
      </c>
      <c r="L2" s="8">
        <f t="shared" ref="L2:L27" si="1">K2/D2</f>
        <v>0.730769230769231</v>
      </c>
      <c r="M2" s="7" t="str">
        <f t="shared" ref="M2:M27" si="2">IF(L2&lt;=0.2,"优秀",IF(L2&lt;=0.5,"良好","合格"))</f>
        <v>合格</v>
      </c>
    </row>
    <row r="3" spans="1:13">
      <c r="A3" s="9" t="s">
        <v>762</v>
      </c>
      <c r="B3" s="5" t="s">
        <v>406</v>
      </c>
      <c r="C3" s="5" t="s">
        <v>761</v>
      </c>
      <c r="D3" s="6">
        <v>26</v>
      </c>
      <c r="E3" s="6">
        <v>1.5</v>
      </c>
      <c r="F3" s="6">
        <f>RANK(E3,E:E,0)</f>
        <v>7</v>
      </c>
      <c r="G3" s="7">
        <v>9.65909</v>
      </c>
      <c r="H3" s="7">
        <f>RANK(G3,G:G,0)</f>
        <v>8</v>
      </c>
      <c r="I3" s="7">
        <v>18</v>
      </c>
      <c r="J3" s="7">
        <f t="shared" si="0"/>
        <v>11</v>
      </c>
      <c r="K3" s="7">
        <f>RANK(J3,J:J,1)</f>
        <v>13</v>
      </c>
      <c r="L3" s="8">
        <f t="shared" si="1"/>
        <v>0.5</v>
      </c>
      <c r="M3" s="7" t="str">
        <f t="shared" si="2"/>
        <v>良好</v>
      </c>
    </row>
    <row r="4" spans="1:13">
      <c r="A4" s="9" t="s">
        <v>763</v>
      </c>
      <c r="B4" s="5" t="s">
        <v>406</v>
      </c>
      <c r="C4" s="5" t="s">
        <v>761</v>
      </c>
      <c r="D4" s="6">
        <v>26</v>
      </c>
      <c r="E4" s="6">
        <v>0</v>
      </c>
      <c r="F4" s="6">
        <f>RANK(E4,E:E,0)</f>
        <v>20</v>
      </c>
      <c r="G4" s="7">
        <v>9.70227</v>
      </c>
      <c r="H4" s="7">
        <f>RANK(G4,G:G,0)</f>
        <v>5</v>
      </c>
      <c r="I4" s="7">
        <v>10</v>
      </c>
      <c r="J4" s="7">
        <f t="shared" si="0"/>
        <v>14.25</v>
      </c>
      <c r="K4" s="7">
        <f>RANK(J4,J:J,1)</f>
        <v>17</v>
      </c>
      <c r="L4" s="8">
        <f t="shared" si="1"/>
        <v>0.653846153846154</v>
      </c>
      <c r="M4" s="7" t="str">
        <f t="shared" si="2"/>
        <v>合格</v>
      </c>
    </row>
    <row r="5" spans="1:13">
      <c r="A5" s="9" t="s">
        <v>764</v>
      </c>
      <c r="B5" s="5" t="s">
        <v>406</v>
      </c>
      <c r="C5" s="5" t="s">
        <v>761</v>
      </c>
      <c r="D5" s="6">
        <v>26</v>
      </c>
      <c r="E5" s="6">
        <v>0</v>
      </c>
      <c r="F5" s="6">
        <f>RANK(E5,E:E,0)</f>
        <v>20</v>
      </c>
      <c r="G5" s="7">
        <v>9.36136</v>
      </c>
      <c r="H5" s="7">
        <f>RANK(G5,G:G,0)</f>
        <v>16</v>
      </c>
      <c r="I5" s="7">
        <v>19</v>
      </c>
      <c r="J5" s="7">
        <f t="shared" si="0"/>
        <v>19.05</v>
      </c>
      <c r="K5" s="7">
        <f>RANK(J5,J:J,1)</f>
        <v>22</v>
      </c>
      <c r="L5" s="8">
        <f t="shared" si="1"/>
        <v>0.846153846153846</v>
      </c>
      <c r="M5" s="7" t="str">
        <f t="shared" si="2"/>
        <v>合格</v>
      </c>
    </row>
    <row r="6" spans="1:13">
      <c r="A6" s="9" t="s">
        <v>765</v>
      </c>
      <c r="B6" s="5" t="s">
        <v>406</v>
      </c>
      <c r="C6" s="5" t="s">
        <v>761</v>
      </c>
      <c r="D6" s="6">
        <v>26</v>
      </c>
      <c r="E6" s="6">
        <v>1</v>
      </c>
      <c r="F6" s="6">
        <f>RANK(E6,E:E,0)</f>
        <v>9</v>
      </c>
      <c r="G6" s="7">
        <v>9.5</v>
      </c>
      <c r="H6" s="7">
        <f>RANK(G6,G:G,0)</f>
        <v>13</v>
      </c>
      <c r="I6" s="7">
        <v>12</v>
      </c>
      <c r="J6" s="7">
        <f t="shared" si="0"/>
        <v>10.65</v>
      </c>
      <c r="K6" s="7">
        <f>RANK(J6,J:J,1)</f>
        <v>10</v>
      </c>
      <c r="L6" s="8">
        <f t="shared" si="1"/>
        <v>0.384615384615385</v>
      </c>
      <c r="M6" s="7" t="str">
        <f t="shared" si="2"/>
        <v>良好</v>
      </c>
    </row>
    <row r="7" spans="1:13">
      <c r="A7" s="9" t="s">
        <v>766</v>
      </c>
      <c r="B7" s="5" t="s">
        <v>406</v>
      </c>
      <c r="C7" s="5" t="s">
        <v>761</v>
      </c>
      <c r="D7" s="6">
        <v>26</v>
      </c>
      <c r="E7" s="6">
        <v>0.5</v>
      </c>
      <c r="F7" s="6">
        <f>RANK(E7,E:E,0)</f>
        <v>16</v>
      </c>
      <c r="G7" s="7">
        <v>9.68545</v>
      </c>
      <c r="H7" s="7">
        <f>RANK(G7,G:G,0)</f>
        <v>6</v>
      </c>
      <c r="I7" s="7">
        <v>4</v>
      </c>
      <c r="J7" s="7">
        <f t="shared" si="0"/>
        <v>10.3</v>
      </c>
      <c r="K7" s="7">
        <f>RANK(J7,J:J,1)</f>
        <v>9</v>
      </c>
      <c r="L7" s="8">
        <f t="shared" si="1"/>
        <v>0.346153846153846</v>
      </c>
      <c r="M7" s="7" t="str">
        <f t="shared" si="2"/>
        <v>良好</v>
      </c>
    </row>
    <row r="8" spans="1:13">
      <c r="A8" s="9" t="s">
        <v>767</v>
      </c>
      <c r="B8" s="5" t="s">
        <v>406</v>
      </c>
      <c r="C8" s="5" t="s">
        <v>761</v>
      </c>
      <c r="D8" s="6">
        <v>26</v>
      </c>
      <c r="E8" s="6">
        <v>2</v>
      </c>
      <c r="F8" s="6">
        <f>RANK(E8,E:E,0)</f>
        <v>5</v>
      </c>
      <c r="G8" s="7">
        <v>8.92273</v>
      </c>
      <c r="H8" s="7">
        <f>RANK(G8,G:G,0)</f>
        <v>24</v>
      </c>
      <c r="I8" s="7">
        <v>7</v>
      </c>
      <c r="J8" s="7">
        <f t="shared" si="0"/>
        <v>8.55</v>
      </c>
      <c r="K8" s="7">
        <f>RANK(J8,J:J,1)</f>
        <v>7</v>
      </c>
      <c r="L8" s="8">
        <f t="shared" si="1"/>
        <v>0.269230769230769</v>
      </c>
      <c r="M8" s="7" t="str">
        <f t="shared" si="2"/>
        <v>良好</v>
      </c>
    </row>
    <row r="9" spans="1:13">
      <c r="A9" s="9" t="s">
        <v>768</v>
      </c>
      <c r="B9" s="5" t="s">
        <v>406</v>
      </c>
      <c r="C9" s="5" t="s">
        <v>761</v>
      </c>
      <c r="D9" s="6">
        <v>26</v>
      </c>
      <c r="E9" s="6">
        <v>2.5</v>
      </c>
      <c r="F9" s="6">
        <f>RANK(E9,E:E,0)</f>
        <v>2</v>
      </c>
      <c r="G9" s="7">
        <v>9.42467</v>
      </c>
      <c r="H9" s="7">
        <f>RANK(G9,G:G,0)</f>
        <v>15</v>
      </c>
      <c r="I9" s="7">
        <v>3</v>
      </c>
      <c r="J9" s="7">
        <f t="shared" si="0"/>
        <v>4.3</v>
      </c>
      <c r="K9" s="7">
        <f>RANK(J9,J:J,1)</f>
        <v>2</v>
      </c>
      <c r="L9" s="8">
        <f t="shared" si="1"/>
        <v>0.0769230769230769</v>
      </c>
      <c r="M9" s="7" t="str">
        <f t="shared" si="2"/>
        <v>优秀</v>
      </c>
    </row>
    <row r="10" spans="1:13">
      <c r="A10" s="9" t="s">
        <v>769</v>
      </c>
      <c r="B10" s="5" t="s">
        <v>406</v>
      </c>
      <c r="C10" s="5" t="s">
        <v>761</v>
      </c>
      <c r="D10" s="6">
        <v>26</v>
      </c>
      <c r="E10" s="6">
        <v>1</v>
      </c>
      <c r="F10" s="6">
        <f>RANK(E10,E:E,0)</f>
        <v>9</v>
      </c>
      <c r="G10" s="7">
        <v>9.53</v>
      </c>
      <c r="H10" s="7">
        <f>RANK(G10,G:G,0)</f>
        <v>12</v>
      </c>
      <c r="I10" s="7">
        <v>13</v>
      </c>
      <c r="J10" s="7">
        <f t="shared" si="0"/>
        <v>10.85</v>
      </c>
      <c r="K10" s="7">
        <f>RANK(J10,J:J,1)</f>
        <v>12</v>
      </c>
      <c r="L10" s="8">
        <f t="shared" si="1"/>
        <v>0.461538461538462</v>
      </c>
      <c r="M10" s="7" t="str">
        <f t="shared" si="2"/>
        <v>良好</v>
      </c>
    </row>
    <row r="11" spans="1:13">
      <c r="A11" s="9" t="s">
        <v>770</v>
      </c>
      <c r="B11" s="5" t="s">
        <v>406</v>
      </c>
      <c r="C11" s="5" t="s">
        <v>761</v>
      </c>
      <c r="D11" s="6">
        <v>26</v>
      </c>
      <c r="E11" s="6">
        <v>0</v>
      </c>
      <c r="F11" s="6">
        <f>RANK(E11,E:E,0)</f>
        <v>20</v>
      </c>
      <c r="G11" s="7">
        <v>9.66364</v>
      </c>
      <c r="H11" s="7">
        <f>RANK(G11,G:G,0)</f>
        <v>7</v>
      </c>
      <c r="I11" s="7">
        <v>26</v>
      </c>
      <c r="J11" s="7">
        <f t="shared" si="0"/>
        <v>20.15</v>
      </c>
      <c r="K11" s="7">
        <f>RANK(J11,J:J,1)</f>
        <v>24</v>
      </c>
      <c r="L11" s="8">
        <f t="shared" si="1"/>
        <v>0.923076923076923</v>
      </c>
      <c r="M11" s="7" t="str">
        <f t="shared" si="2"/>
        <v>合格</v>
      </c>
    </row>
    <row r="12" spans="1:13">
      <c r="A12" s="9" t="s">
        <v>771</v>
      </c>
      <c r="B12" s="5" t="s">
        <v>406</v>
      </c>
      <c r="C12" s="5" t="s">
        <v>761</v>
      </c>
      <c r="D12" s="6">
        <v>26</v>
      </c>
      <c r="E12" s="6">
        <v>1</v>
      </c>
      <c r="F12" s="6">
        <f>RANK(E12,E:E,0)</f>
        <v>9</v>
      </c>
      <c r="G12" s="7">
        <v>9.12727</v>
      </c>
      <c r="H12" s="7">
        <f>RANK(G12,G:G,0)</f>
        <v>19</v>
      </c>
      <c r="I12" s="7">
        <v>15</v>
      </c>
      <c r="J12" s="7">
        <f t="shared" si="0"/>
        <v>12.6</v>
      </c>
      <c r="K12" s="7">
        <f>RANK(J12,J:J,1)</f>
        <v>15</v>
      </c>
      <c r="L12" s="8">
        <f t="shared" si="1"/>
        <v>0.576923076923077</v>
      </c>
      <c r="M12" s="7" t="str">
        <f t="shared" si="2"/>
        <v>合格</v>
      </c>
    </row>
    <row r="13" spans="1:13">
      <c r="A13" s="9" t="s">
        <v>772</v>
      </c>
      <c r="B13" s="5" t="s">
        <v>406</v>
      </c>
      <c r="C13" s="5" t="s">
        <v>761</v>
      </c>
      <c r="D13" s="6">
        <v>26</v>
      </c>
      <c r="E13" s="6">
        <v>1.5</v>
      </c>
      <c r="F13" s="6">
        <f>RANK(E13,E:E,0)</f>
        <v>7</v>
      </c>
      <c r="G13" s="7">
        <v>9.55195</v>
      </c>
      <c r="H13" s="7">
        <f>RANK(G13,G:G,0)</f>
        <v>11</v>
      </c>
      <c r="I13" s="7">
        <v>9</v>
      </c>
      <c r="J13" s="7">
        <f t="shared" si="0"/>
        <v>8.3</v>
      </c>
      <c r="K13" s="7">
        <f>RANK(J13,J:J,1)</f>
        <v>6</v>
      </c>
      <c r="L13" s="8">
        <f t="shared" si="1"/>
        <v>0.230769230769231</v>
      </c>
      <c r="M13" s="7" t="str">
        <f t="shared" si="2"/>
        <v>良好</v>
      </c>
    </row>
    <row r="14" spans="1:13">
      <c r="A14" s="9" t="s">
        <v>773</v>
      </c>
      <c r="B14" s="5" t="s">
        <v>406</v>
      </c>
      <c r="C14" s="5" t="s">
        <v>761</v>
      </c>
      <c r="D14" s="6">
        <v>26</v>
      </c>
      <c r="E14" s="6">
        <v>1</v>
      </c>
      <c r="F14" s="6">
        <f>RANK(E14,E:E,0)</f>
        <v>9</v>
      </c>
      <c r="G14" s="7">
        <v>9.27273</v>
      </c>
      <c r="H14" s="7">
        <f>RANK(G14,G:G,0)</f>
        <v>18</v>
      </c>
      <c r="I14" s="7">
        <v>21</v>
      </c>
      <c r="J14" s="7">
        <f t="shared" si="0"/>
        <v>14.55</v>
      </c>
      <c r="K14" s="7">
        <f>RANK(J14,J:J,1)</f>
        <v>18</v>
      </c>
      <c r="L14" s="8">
        <f t="shared" si="1"/>
        <v>0.692307692307692</v>
      </c>
      <c r="M14" s="7" t="str">
        <f t="shared" si="2"/>
        <v>合格</v>
      </c>
    </row>
    <row r="15" spans="1:13">
      <c r="A15" s="9" t="s">
        <v>774</v>
      </c>
      <c r="B15" s="5" t="s">
        <v>406</v>
      </c>
      <c r="C15" s="5" t="s">
        <v>761</v>
      </c>
      <c r="D15" s="6">
        <v>26</v>
      </c>
      <c r="E15" s="6">
        <v>1</v>
      </c>
      <c r="F15" s="6">
        <f>RANK(E15,E:E,0)</f>
        <v>9</v>
      </c>
      <c r="G15" s="7">
        <v>9.61688</v>
      </c>
      <c r="H15" s="7">
        <f>RANK(G15,G:G,0)</f>
        <v>9</v>
      </c>
      <c r="I15" s="7">
        <v>14</v>
      </c>
      <c r="J15" s="7">
        <f t="shared" si="0"/>
        <v>10.75</v>
      </c>
      <c r="K15" s="7">
        <f>RANK(J15,J:J,1)</f>
        <v>11</v>
      </c>
      <c r="L15" s="8">
        <f t="shared" si="1"/>
        <v>0.423076923076923</v>
      </c>
      <c r="M15" s="7" t="str">
        <f t="shared" si="2"/>
        <v>良好</v>
      </c>
    </row>
    <row r="16" spans="1:13">
      <c r="A16" s="9" t="s">
        <v>775</v>
      </c>
      <c r="B16" s="5" t="s">
        <v>406</v>
      </c>
      <c r="C16" s="5" t="s">
        <v>761</v>
      </c>
      <c r="D16" s="6">
        <v>26</v>
      </c>
      <c r="E16" s="6">
        <v>2</v>
      </c>
      <c r="F16" s="6">
        <f>RANK(E16,E:E,0)</f>
        <v>5</v>
      </c>
      <c r="G16" s="7">
        <v>8.95455</v>
      </c>
      <c r="H16" s="7">
        <f>RANK(G16,G:G,0)</f>
        <v>23</v>
      </c>
      <c r="I16" s="7">
        <v>2</v>
      </c>
      <c r="J16" s="7">
        <f t="shared" si="0"/>
        <v>6.65</v>
      </c>
      <c r="K16" s="7">
        <f>RANK(J16,J:J,1)</f>
        <v>4</v>
      </c>
      <c r="L16" s="8">
        <f t="shared" si="1"/>
        <v>0.153846153846154</v>
      </c>
      <c r="M16" s="7" t="str">
        <f t="shared" si="2"/>
        <v>优秀</v>
      </c>
    </row>
    <row r="17" spans="1:13">
      <c r="A17" s="9" t="s">
        <v>776</v>
      </c>
      <c r="B17" s="5" t="s">
        <v>406</v>
      </c>
      <c r="C17" s="5" t="s">
        <v>761</v>
      </c>
      <c r="D17" s="6">
        <v>26</v>
      </c>
      <c r="E17" s="6">
        <v>2.5</v>
      </c>
      <c r="F17" s="6">
        <f>RANK(E17,E:E,0)</f>
        <v>2</v>
      </c>
      <c r="G17" s="7">
        <v>9.34636</v>
      </c>
      <c r="H17" s="7">
        <f>RANK(G17,G:G,0)</f>
        <v>17</v>
      </c>
      <c r="I17" s="7">
        <v>25</v>
      </c>
      <c r="J17" s="7">
        <f t="shared" si="0"/>
        <v>12.3</v>
      </c>
      <c r="K17" s="7">
        <f>RANK(J17,J:J,1)</f>
        <v>14</v>
      </c>
      <c r="L17" s="8">
        <f t="shared" si="1"/>
        <v>0.538461538461538</v>
      </c>
      <c r="M17" s="7" t="str">
        <f t="shared" si="2"/>
        <v>合格</v>
      </c>
    </row>
    <row r="18" spans="1:13">
      <c r="A18" s="9" t="s">
        <v>777</v>
      </c>
      <c r="B18" s="5" t="s">
        <v>406</v>
      </c>
      <c r="C18" s="5" t="s">
        <v>761</v>
      </c>
      <c r="D18" s="6">
        <v>26</v>
      </c>
      <c r="E18" s="6">
        <v>0.5</v>
      </c>
      <c r="F18" s="6">
        <f>RANK(E18,E:E,0)</f>
        <v>16</v>
      </c>
      <c r="G18" s="7">
        <v>9.09286</v>
      </c>
      <c r="H18" s="7">
        <f>RANK(G18,G:G,0)</f>
        <v>21</v>
      </c>
      <c r="I18" s="7">
        <v>23</v>
      </c>
      <c r="J18" s="7">
        <f t="shared" si="0"/>
        <v>19.2</v>
      </c>
      <c r="K18" s="7">
        <f>RANK(J18,J:J,1)</f>
        <v>23</v>
      </c>
      <c r="L18" s="8">
        <f t="shared" si="1"/>
        <v>0.884615384615385</v>
      </c>
      <c r="M18" s="7" t="str">
        <f t="shared" si="2"/>
        <v>合格</v>
      </c>
    </row>
    <row r="19" spans="1:13">
      <c r="A19" s="9" t="s">
        <v>778</v>
      </c>
      <c r="B19" s="5" t="s">
        <v>406</v>
      </c>
      <c r="C19" s="5" t="s">
        <v>761</v>
      </c>
      <c r="D19" s="6">
        <v>26</v>
      </c>
      <c r="E19" s="6">
        <v>0</v>
      </c>
      <c r="F19" s="6">
        <f>RANK(E19,E:E,0)</f>
        <v>20</v>
      </c>
      <c r="G19" s="7">
        <v>9.76623</v>
      </c>
      <c r="H19" s="7">
        <f>RANK(G19,G:G,0)</f>
        <v>2</v>
      </c>
      <c r="I19" s="7">
        <v>8</v>
      </c>
      <c r="J19" s="7">
        <f t="shared" si="0"/>
        <v>13.1</v>
      </c>
      <c r="K19" s="7">
        <f>RANK(J19,J:J,1)</f>
        <v>16</v>
      </c>
      <c r="L19" s="8">
        <f t="shared" si="1"/>
        <v>0.615384615384615</v>
      </c>
      <c r="M19" s="7" t="str">
        <f t="shared" si="2"/>
        <v>合格</v>
      </c>
    </row>
    <row r="20" spans="1:13">
      <c r="A20" s="9" t="s">
        <v>779</v>
      </c>
      <c r="B20" s="5" t="s">
        <v>406</v>
      </c>
      <c r="C20" s="5" t="s">
        <v>761</v>
      </c>
      <c r="D20" s="6">
        <v>26</v>
      </c>
      <c r="E20" s="6">
        <v>0</v>
      </c>
      <c r="F20" s="6">
        <f>RANK(E20,E:E,0)</f>
        <v>20</v>
      </c>
      <c r="G20" s="7">
        <v>8.98273</v>
      </c>
      <c r="H20" s="7">
        <f>RANK(G20,G:G,0)</f>
        <v>22</v>
      </c>
      <c r="I20" s="7">
        <v>22</v>
      </c>
      <c r="J20" s="7">
        <f t="shared" si="0"/>
        <v>21</v>
      </c>
      <c r="K20" s="7">
        <f>RANK(J20,J:J,1)</f>
        <v>25</v>
      </c>
      <c r="L20" s="8">
        <f t="shared" si="1"/>
        <v>0.961538461538462</v>
      </c>
      <c r="M20" s="7" t="str">
        <f t="shared" si="2"/>
        <v>合格</v>
      </c>
    </row>
    <row r="21" spans="1:13">
      <c r="A21" s="9" t="s">
        <v>780</v>
      </c>
      <c r="B21" s="5" t="s">
        <v>406</v>
      </c>
      <c r="C21" s="5" t="s">
        <v>761</v>
      </c>
      <c r="D21" s="6">
        <v>26</v>
      </c>
      <c r="E21" s="6">
        <v>2.5</v>
      </c>
      <c r="F21" s="6">
        <f>RANK(E21,E:E,0)</f>
        <v>2</v>
      </c>
      <c r="G21" s="7">
        <v>9.77727</v>
      </c>
      <c r="H21" s="7">
        <f>RANK(G21,G:G,0)</f>
        <v>1</v>
      </c>
      <c r="I21" s="7">
        <v>1</v>
      </c>
      <c r="J21" s="7">
        <f t="shared" si="0"/>
        <v>1.5</v>
      </c>
      <c r="K21" s="7">
        <f>RANK(J21,J:J,1)</f>
        <v>1</v>
      </c>
      <c r="L21" s="8">
        <f t="shared" si="1"/>
        <v>0.0384615384615385</v>
      </c>
      <c r="M21" s="7" t="str">
        <f t="shared" si="2"/>
        <v>优秀</v>
      </c>
    </row>
    <row r="22" spans="1:13">
      <c r="A22" s="9" t="s">
        <v>781</v>
      </c>
      <c r="B22" s="5" t="s">
        <v>406</v>
      </c>
      <c r="C22" s="5" t="s">
        <v>761</v>
      </c>
      <c r="D22" s="6">
        <v>26</v>
      </c>
      <c r="E22" s="6">
        <v>0</v>
      </c>
      <c r="F22" s="6">
        <f>RANK(E22,E:E,0)</f>
        <v>20</v>
      </c>
      <c r="G22" s="7">
        <v>9.74416</v>
      </c>
      <c r="H22" s="7">
        <f>RANK(G22,G:G,0)</f>
        <v>3</v>
      </c>
      <c r="I22" s="7">
        <v>17</v>
      </c>
      <c r="J22" s="7">
        <f t="shared" si="0"/>
        <v>16.4</v>
      </c>
      <c r="K22" s="7">
        <f>RANK(J22,J:J,1)</f>
        <v>20</v>
      </c>
      <c r="L22" s="8">
        <f t="shared" si="1"/>
        <v>0.769230769230769</v>
      </c>
      <c r="M22" s="7" t="str">
        <f t="shared" si="2"/>
        <v>合格</v>
      </c>
    </row>
    <row r="23" spans="1:13">
      <c r="A23" s="9" t="s">
        <v>782</v>
      </c>
      <c r="B23" s="5" t="s">
        <v>406</v>
      </c>
      <c r="C23" s="5" t="s">
        <v>761</v>
      </c>
      <c r="D23" s="6">
        <v>26</v>
      </c>
      <c r="E23" s="6">
        <v>3</v>
      </c>
      <c r="F23" s="6">
        <f>RANK(E23,E:E,0)</f>
        <v>1</v>
      </c>
      <c r="G23" s="7">
        <v>9.44091</v>
      </c>
      <c r="H23" s="7">
        <f>RANK(G23,G:G,0)</f>
        <v>14</v>
      </c>
      <c r="I23" s="7">
        <v>11</v>
      </c>
      <c r="J23" s="7">
        <f t="shared" si="0"/>
        <v>6.45</v>
      </c>
      <c r="K23" s="7">
        <f>RANK(J23,J:J,1)</f>
        <v>3</v>
      </c>
      <c r="L23" s="8">
        <f t="shared" si="1"/>
        <v>0.115384615384615</v>
      </c>
      <c r="M23" s="7" t="str">
        <f t="shared" si="2"/>
        <v>优秀</v>
      </c>
    </row>
    <row r="24" spans="1:13">
      <c r="A24" s="9" t="s">
        <v>783</v>
      </c>
      <c r="B24" s="5" t="s">
        <v>406</v>
      </c>
      <c r="C24" s="5" t="s">
        <v>761</v>
      </c>
      <c r="D24" s="6">
        <v>26</v>
      </c>
      <c r="E24" s="6">
        <v>1</v>
      </c>
      <c r="F24" s="6">
        <f>RANK(E24,E:E,0)</f>
        <v>9</v>
      </c>
      <c r="G24" s="7">
        <v>9.71727</v>
      </c>
      <c r="H24" s="7">
        <f>RANK(G24,G:G,0)</f>
        <v>4</v>
      </c>
      <c r="I24" s="7">
        <v>6</v>
      </c>
      <c r="J24" s="7">
        <f t="shared" si="0"/>
        <v>7.2</v>
      </c>
      <c r="K24" s="7">
        <f>RANK(J24,J:J,1)</f>
        <v>5</v>
      </c>
      <c r="L24" s="8">
        <f t="shared" si="1"/>
        <v>0.192307692307692</v>
      </c>
      <c r="M24" s="7" t="str">
        <f t="shared" si="2"/>
        <v>优秀</v>
      </c>
    </row>
    <row r="25" spans="1:13">
      <c r="A25" s="9" t="s">
        <v>784</v>
      </c>
      <c r="B25" s="5" t="s">
        <v>406</v>
      </c>
      <c r="C25" s="5" t="s">
        <v>761</v>
      </c>
      <c r="D25" s="6">
        <v>26</v>
      </c>
      <c r="E25" s="6">
        <v>1</v>
      </c>
      <c r="F25" s="6">
        <f>RANK(E25,E:E,0)</f>
        <v>9</v>
      </c>
      <c r="G25" s="7">
        <v>8.68182</v>
      </c>
      <c r="H25" s="7">
        <f>RANK(G25,G:G,0)</f>
        <v>26</v>
      </c>
      <c r="I25" s="7">
        <v>5</v>
      </c>
      <c r="J25" s="7">
        <f t="shared" si="0"/>
        <v>10.15</v>
      </c>
      <c r="K25" s="7">
        <f>RANK(J25,J:J,1)</f>
        <v>8</v>
      </c>
      <c r="L25" s="8">
        <f t="shared" si="1"/>
        <v>0.307692307692308</v>
      </c>
      <c r="M25" s="7" t="str">
        <f t="shared" si="2"/>
        <v>良好</v>
      </c>
    </row>
    <row r="26" spans="1:13">
      <c r="A26" s="9" t="s">
        <v>785</v>
      </c>
      <c r="B26" s="5" t="s">
        <v>406</v>
      </c>
      <c r="C26" s="5" t="s">
        <v>761</v>
      </c>
      <c r="D26" s="6">
        <v>26</v>
      </c>
      <c r="E26" s="6">
        <v>0.5</v>
      </c>
      <c r="F26" s="6">
        <f>RANK(E26,E:E,0)</f>
        <v>16</v>
      </c>
      <c r="G26" s="7">
        <v>9.12364</v>
      </c>
      <c r="H26" s="7">
        <f>RANK(G26,G:G,0)</f>
        <v>20</v>
      </c>
      <c r="I26" s="7">
        <v>20</v>
      </c>
      <c r="J26" s="7">
        <f t="shared" si="0"/>
        <v>18</v>
      </c>
      <c r="K26" s="7">
        <f>RANK(J26,J:J,1)</f>
        <v>21</v>
      </c>
      <c r="L26" s="8">
        <f t="shared" si="1"/>
        <v>0.807692307692308</v>
      </c>
      <c r="M26" s="7" t="str">
        <f t="shared" si="2"/>
        <v>合格</v>
      </c>
    </row>
    <row r="27" spans="1:13">
      <c r="A27" s="9" t="s">
        <v>786</v>
      </c>
      <c r="B27" s="5" t="s">
        <v>406</v>
      </c>
      <c r="C27" s="5" t="s">
        <v>761</v>
      </c>
      <c r="D27" s="6">
        <v>26</v>
      </c>
      <c r="E27" s="6">
        <v>0</v>
      </c>
      <c r="F27" s="6">
        <f>RANK(E27,E:E,0)</f>
        <v>20</v>
      </c>
      <c r="G27" s="7">
        <v>8.76364</v>
      </c>
      <c r="H27" s="7">
        <f>RANK(G27,G:G,0)</f>
        <v>25</v>
      </c>
      <c r="I27" s="7">
        <v>24</v>
      </c>
      <c r="J27" s="7">
        <f t="shared" si="0"/>
        <v>22.15</v>
      </c>
      <c r="K27" s="7">
        <f>RANK(J27,J:J,1)</f>
        <v>26</v>
      </c>
      <c r="L27" s="8">
        <f t="shared" si="1"/>
        <v>1</v>
      </c>
      <c r="M27" s="7" t="str">
        <f t="shared" si="2"/>
        <v>合格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787</v>
      </c>
      <c r="B2" s="5" t="s">
        <v>406</v>
      </c>
      <c r="C2" s="5" t="s">
        <v>788</v>
      </c>
      <c r="D2" s="6">
        <v>26</v>
      </c>
      <c r="E2" s="6">
        <v>1</v>
      </c>
      <c r="F2" s="6">
        <f>RANK(E2,E:E,0)</f>
        <v>8</v>
      </c>
      <c r="G2" s="7">
        <v>8.98636</v>
      </c>
      <c r="H2" s="7">
        <f>RANK(G2,G:G,0)</f>
        <v>22</v>
      </c>
      <c r="I2" s="7">
        <v>3</v>
      </c>
      <c r="J2" s="7">
        <f t="shared" ref="J2:J27" si="0">F2*0.5+H2*0.15+I2*0.35</f>
        <v>8.35</v>
      </c>
      <c r="K2" s="7">
        <f>RANK(J2,J:J,1)</f>
        <v>7</v>
      </c>
      <c r="L2" s="8">
        <f t="shared" ref="L2:L27" si="1">K2/D2</f>
        <v>0.269230769230769</v>
      </c>
      <c r="M2" s="7" t="str">
        <f t="shared" ref="M2:M27" si="2">IF(L2&lt;=0.2,"优秀",IF(L2&lt;=0.5,"良好","合格"))</f>
        <v>良好</v>
      </c>
    </row>
    <row r="3" spans="1:13">
      <c r="A3" s="9" t="s">
        <v>789</v>
      </c>
      <c r="B3" s="5" t="s">
        <v>406</v>
      </c>
      <c r="C3" s="5" t="s">
        <v>788</v>
      </c>
      <c r="D3" s="6">
        <v>26</v>
      </c>
      <c r="E3" s="6">
        <v>1.5</v>
      </c>
      <c r="F3" s="6">
        <f>RANK(E3,E:E,0)</f>
        <v>6</v>
      </c>
      <c r="G3" s="7">
        <v>9.38182</v>
      </c>
      <c r="H3" s="7">
        <f>RANK(G3,G:G,0)</f>
        <v>13</v>
      </c>
      <c r="I3" s="7">
        <v>19</v>
      </c>
      <c r="J3" s="7">
        <f t="shared" si="0"/>
        <v>11.6</v>
      </c>
      <c r="K3" s="7">
        <f>RANK(J3,J:J,1)</f>
        <v>10</v>
      </c>
      <c r="L3" s="8">
        <f t="shared" si="1"/>
        <v>0.384615384615385</v>
      </c>
      <c r="M3" s="7" t="str">
        <f t="shared" si="2"/>
        <v>良好</v>
      </c>
    </row>
    <row r="4" spans="1:13">
      <c r="A4" s="9" t="s">
        <v>790</v>
      </c>
      <c r="B4" s="5" t="s">
        <v>406</v>
      </c>
      <c r="C4" s="5" t="s">
        <v>788</v>
      </c>
      <c r="D4" s="6">
        <v>26</v>
      </c>
      <c r="E4" s="6">
        <v>0.5</v>
      </c>
      <c r="F4" s="6">
        <f>RANK(E4,E:E,0)</f>
        <v>16</v>
      </c>
      <c r="G4" s="7">
        <v>9.52045</v>
      </c>
      <c r="H4" s="7">
        <f>RANK(G4,G:G,0)</f>
        <v>8</v>
      </c>
      <c r="I4" s="7">
        <v>14</v>
      </c>
      <c r="J4" s="7">
        <f t="shared" si="0"/>
        <v>14.1</v>
      </c>
      <c r="K4" s="7">
        <f>RANK(J4,J:J,1)</f>
        <v>15</v>
      </c>
      <c r="L4" s="8">
        <f t="shared" si="1"/>
        <v>0.576923076923077</v>
      </c>
      <c r="M4" s="7" t="str">
        <f t="shared" si="2"/>
        <v>合格</v>
      </c>
    </row>
    <row r="5" spans="1:13">
      <c r="A5" s="9" t="s">
        <v>791</v>
      </c>
      <c r="B5" s="5" t="s">
        <v>406</v>
      </c>
      <c r="C5" s="5" t="s">
        <v>788</v>
      </c>
      <c r="D5" s="6">
        <v>26</v>
      </c>
      <c r="E5" s="6">
        <v>9.5</v>
      </c>
      <c r="F5" s="6">
        <f>RANK(E5,E:E,0)</f>
        <v>1</v>
      </c>
      <c r="G5" s="7">
        <v>9.59727</v>
      </c>
      <c r="H5" s="7">
        <f>RANK(G5,G:G,0)</f>
        <v>5</v>
      </c>
      <c r="I5" s="7">
        <v>2</v>
      </c>
      <c r="J5" s="7">
        <f t="shared" si="0"/>
        <v>1.95</v>
      </c>
      <c r="K5" s="7">
        <f>RANK(J5,J:J,1)</f>
        <v>1</v>
      </c>
      <c r="L5" s="8">
        <f t="shared" si="1"/>
        <v>0.0384615384615385</v>
      </c>
      <c r="M5" s="7" t="str">
        <f t="shared" si="2"/>
        <v>优秀</v>
      </c>
    </row>
    <row r="6" spans="1:13">
      <c r="A6" s="9" t="s">
        <v>792</v>
      </c>
      <c r="B6" s="5" t="s">
        <v>406</v>
      </c>
      <c r="C6" s="5" t="s">
        <v>788</v>
      </c>
      <c r="D6" s="6">
        <v>26</v>
      </c>
      <c r="E6" s="6">
        <v>1</v>
      </c>
      <c r="F6" s="6">
        <f>RANK(E6,E:E,0)</f>
        <v>8</v>
      </c>
      <c r="G6" s="7">
        <v>9.43571</v>
      </c>
      <c r="H6" s="7">
        <f>RANK(G6,G:G,0)</f>
        <v>12</v>
      </c>
      <c r="I6" s="7">
        <v>11</v>
      </c>
      <c r="J6" s="7">
        <f t="shared" si="0"/>
        <v>9.65</v>
      </c>
      <c r="K6" s="7">
        <f>RANK(J6,J:J,1)</f>
        <v>8</v>
      </c>
      <c r="L6" s="8">
        <f t="shared" si="1"/>
        <v>0.307692307692308</v>
      </c>
      <c r="M6" s="7" t="str">
        <f t="shared" si="2"/>
        <v>良好</v>
      </c>
    </row>
    <row r="7" spans="1:13">
      <c r="A7" s="9" t="s">
        <v>793</v>
      </c>
      <c r="B7" s="5" t="s">
        <v>406</v>
      </c>
      <c r="C7" s="5" t="s">
        <v>788</v>
      </c>
      <c r="D7" s="6">
        <v>26</v>
      </c>
      <c r="E7" s="6">
        <v>0.5</v>
      </c>
      <c r="F7" s="6">
        <f>RANK(E7,E:E,0)</f>
        <v>16</v>
      </c>
      <c r="G7" s="7">
        <v>9.19091</v>
      </c>
      <c r="H7" s="7">
        <f>RANK(G7,G:G,0)</f>
        <v>19</v>
      </c>
      <c r="I7" s="7">
        <v>13</v>
      </c>
      <c r="J7" s="7">
        <f t="shared" si="0"/>
        <v>15.4</v>
      </c>
      <c r="K7" s="7">
        <f>RANK(J7,J:J,1)</f>
        <v>20</v>
      </c>
      <c r="L7" s="8">
        <f t="shared" si="1"/>
        <v>0.769230769230769</v>
      </c>
      <c r="M7" s="7" t="str">
        <f t="shared" si="2"/>
        <v>合格</v>
      </c>
    </row>
    <row r="8" spans="1:13">
      <c r="A8" s="9" t="s">
        <v>794</v>
      </c>
      <c r="B8" s="5" t="s">
        <v>406</v>
      </c>
      <c r="C8" s="5" t="s">
        <v>788</v>
      </c>
      <c r="D8" s="6">
        <v>26</v>
      </c>
      <c r="E8" s="6">
        <v>1.5</v>
      </c>
      <c r="F8" s="6">
        <f>RANK(E8,E:E,0)</f>
        <v>6</v>
      </c>
      <c r="G8" s="7">
        <v>9.53636</v>
      </c>
      <c r="H8" s="7">
        <f>RANK(G8,G:G,0)</f>
        <v>7</v>
      </c>
      <c r="I8" s="7">
        <v>5</v>
      </c>
      <c r="J8" s="7">
        <f t="shared" si="0"/>
        <v>5.8</v>
      </c>
      <c r="K8" s="7">
        <f>RANK(J8,J:J,1)</f>
        <v>3</v>
      </c>
      <c r="L8" s="8">
        <f t="shared" si="1"/>
        <v>0.115384615384615</v>
      </c>
      <c r="M8" s="7" t="str">
        <f t="shared" si="2"/>
        <v>优秀</v>
      </c>
    </row>
    <row r="9" spans="1:13">
      <c r="A9" s="9" t="s">
        <v>795</v>
      </c>
      <c r="B9" s="5" t="s">
        <v>406</v>
      </c>
      <c r="C9" s="5" t="s">
        <v>788</v>
      </c>
      <c r="D9" s="6">
        <v>26</v>
      </c>
      <c r="E9" s="6">
        <v>2.5</v>
      </c>
      <c r="F9" s="6">
        <f>RANK(E9,E:E,0)</f>
        <v>5</v>
      </c>
      <c r="G9" s="7">
        <v>9.12857</v>
      </c>
      <c r="H9" s="7">
        <f>RANK(G9,G:G,0)</f>
        <v>21</v>
      </c>
      <c r="I9" s="7">
        <v>20</v>
      </c>
      <c r="J9" s="7">
        <f t="shared" si="0"/>
        <v>12.65</v>
      </c>
      <c r="K9" s="7">
        <f>RANK(J9,J:J,1)</f>
        <v>13</v>
      </c>
      <c r="L9" s="8">
        <f t="shared" si="1"/>
        <v>0.5</v>
      </c>
      <c r="M9" s="7" t="str">
        <f t="shared" si="2"/>
        <v>良好</v>
      </c>
    </row>
    <row r="10" spans="1:13">
      <c r="A10" s="9" t="s">
        <v>796</v>
      </c>
      <c r="B10" s="5" t="s">
        <v>406</v>
      </c>
      <c r="C10" s="5" t="s">
        <v>788</v>
      </c>
      <c r="D10" s="6">
        <v>26</v>
      </c>
      <c r="E10" s="6">
        <v>0.5</v>
      </c>
      <c r="F10" s="6">
        <f>RANK(E10,E:E,0)</f>
        <v>16</v>
      </c>
      <c r="G10" s="7">
        <v>9.58506</v>
      </c>
      <c r="H10" s="7">
        <f>RANK(G10,G:G,0)</f>
        <v>6</v>
      </c>
      <c r="I10" s="7">
        <v>18</v>
      </c>
      <c r="J10" s="7">
        <f t="shared" si="0"/>
        <v>15.2</v>
      </c>
      <c r="K10" s="7">
        <f>RANK(J10,J:J,1)</f>
        <v>18</v>
      </c>
      <c r="L10" s="8">
        <f t="shared" si="1"/>
        <v>0.692307692307692</v>
      </c>
      <c r="M10" s="7" t="str">
        <f t="shared" si="2"/>
        <v>合格</v>
      </c>
    </row>
    <row r="11" spans="1:13">
      <c r="A11" s="9" t="s">
        <v>797</v>
      </c>
      <c r="B11" s="5" t="s">
        <v>406</v>
      </c>
      <c r="C11" s="5" t="s">
        <v>788</v>
      </c>
      <c r="D11" s="6">
        <v>26</v>
      </c>
      <c r="E11" s="6">
        <v>1</v>
      </c>
      <c r="F11" s="6">
        <f>RANK(E11,E:E,0)</f>
        <v>8</v>
      </c>
      <c r="G11" s="7">
        <v>9.65909</v>
      </c>
      <c r="H11" s="7">
        <f>RANK(G11,G:G,0)</f>
        <v>4</v>
      </c>
      <c r="I11" s="7">
        <v>23</v>
      </c>
      <c r="J11" s="7">
        <f t="shared" si="0"/>
        <v>12.65</v>
      </c>
      <c r="K11" s="7">
        <f>RANK(J11,J:J,1)</f>
        <v>13</v>
      </c>
      <c r="L11" s="8">
        <f t="shared" si="1"/>
        <v>0.5</v>
      </c>
      <c r="M11" s="7" t="str">
        <f t="shared" si="2"/>
        <v>良好</v>
      </c>
    </row>
    <row r="12" spans="1:13">
      <c r="A12" s="9" t="s">
        <v>798</v>
      </c>
      <c r="B12" s="5" t="s">
        <v>406</v>
      </c>
      <c r="C12" s="5" t="s">
        <v>788</v>
      </c>
      <c r="D12" s="6">
        <v>26</v>
      </c>
      <c r="E12" s="6">
        <v>0</v>
      </c>
      <c r="F12" s="6">
        <f>RANK(E12,E:E,0)</f>
        <v>23</v>
      </c>
      <c r="G12" s="7">
        <v>9.47727</v>
      </c>
      <c r="H12" s="7">
        <f>RANK(G12,G:G,0)</f>
        <v>10</v>
      </c>
      <c r="I12" s="7">
        <v>16</v>
      </c>
      <c r="J12" s="7">
        <f t="shared" si="0"/>
        <v>18.6</v>
      </c>
      <c r="K12" s="7">
        <f>RANK(J12,J:J,1)</f>
        <v>24</v>
      </c>
      <c r="L12" s="8">
        <f t="shared" si="1"/>
        <v>0.923076923076923</v>
      </c>
      <c r="M12" s="7" t="str">
        <f t="shared" si="2"/>
        <v>合格</v>
      </c>
    </row>
    <row r="13" spans="1:13">
      <c r="A13" s="9" t="s">
        <v>799</v>
      </c>
      <c r="B13" s="5" t="s">
        <v>406</v>
      </c>
      <c r="C13" s="5" t="s">
        <v>788</v>
      </c>
      <c r="D13" s="6">
        <v>26</v>
      </c>
      <c r="E13" s="6">
        <v>5.5</v>
      </c>
      <c r="F13" s="6">
        <f>RANK(E13,E:E,0)</f>
        <v>2</v>
      </c>
      <c r="G13" s="7">
        <v>8.85455</v>
      </c>
      <c r="H13" s="7">
        <f>RANK(G13,G:G,0)</f>
        <v>23</v>
      </c>
      <c r="I13" s="7">
        <v>9</v>
      </c>
      <c r="J13" s="7">
        <f t="shared" si="0"/>
        <v>7.6</v>
      </c>
      <c r="K13" s="7">
        <f>RANK(J13,J:J,1)</f>
        <v>5</v>
      </c>
      <c r="L13" s="8">
        <f t="shared" si="1"/>
        <v>0.192307692307692</v>
      </c>
      <c r="M13" s="7" t="str">
        <f t="shared" si="2"/>
        <v>优秀</v>
      </c>
    </row>
    <row r="14" spans="1:13">
      <c r="A14" s="9" t="s">
        <v>800</v>
      </c>
      <c r="B14" s="5" t="s">
        <v>406</v>
      </c>
      <c r="C14" s="5" t="s">
        <v>788</v>
      </c>
      <c r="D14" s="6">
        <v>26</v>
      </c>
      <c r="E14" s="6">
        <v>3</v>
      </c>
      <c r="F14" s="6">
        <f>RANK(E14,E:E,0)</f>
        <v>3</v>
      </c>
      <c r="G14" s="7">
        <v>8.78091</v>
      </c>
      <c r="H14" s="7">
        <f>RANK(G14,G:G,0)</f>
        <v>24</v>
      </c>
      <c r="I14" s="7">
        <v>7</v>
      </c>
      <c r="J14" s="7">
        <f t="shared" si="0"/>
        <v>7.55</v>
      </c>
      <c r="K14" s="7">
        <f>RANK(J14,J:J,1)</f>
        <v>4</v>
      </c>
      <c r="L14" s="8">
        <f t="shared" si="1"/>
        <v>0.153846153846154</v>
      </c>
      <c r="M14" s="7" t="str">
        <f t="shared" si="2"/>
        <v>优秀</v>
      </c>
    </row>
    <row r="15" spans="1:13">
      <c r="A15" s="9" t="s">
        <v>801</v>
      </c>
      <c r="B15" s="5" t="s">
        <v>406</v>
      </c>
      <c r="C15" s="5" t="s">
        <v>788</v>
      </c>
      <c r="D15" s="6">
        <v>26</v>
      </c>
      <c r="E15" s="6">
        <v>0</v>
      </c>
      <c r="F15" s="6">
        <f>RANK(E15,E:E,0)</f>
        <v>23</v>
      </c>
      <c r="G15" s="7">
        <v>9.275</v>
      </c>
      <c r="H15" s="7">
        <f>RANK(G15,G:G,0)</f>
        <v>17</v>
      </c>
      <c r="I15" s="7">
        <v>17</v>
      </c>
      <c r="J15" s="7">
        <f t="shared" si="0"/>
        <v>20</v>
      </c>
      <c r="K15" s="7">
        <f>RANK(J15,J:J,1)</f>
        <v>25</v>
      </c>
      <c r="L15" s="8">
        <f t="shared" si="1"/>
        <v>0.961538461538462</v>
      </c>
      <c r="M15" s="7" t="str">
        <f t="shared" si="2"/>
        <v>合格</v>
      </c>
    </row>
    <row r="16" spans="1:13">
      <c r="A16" s="9" t="s">
        <v>802</v>
      </c>
      <c r="B16" s="5" t="s">
        <v>406</v>
      </c>
      <c r="C16" s="5" t="s">
        <v>788</v>
      </c>
      <c r="D16" s="6">
        <v>26</v>
      </c>
      <c r="E16" s="6">
        <v>0</v>
      </c>
      <c r="F16" s="6">
        <f>RANK(E16,E:E,0)</f>
        <v>23</v>
      </c>
      <c r="G16" s="7">
        <v>9.84091</v>
      </c>
      <c r="H16" s="7">
        <f>RANK(G16,G:G,0)</f>
        <v>1</v>
      </c>
      <c r="I16" s="7">
        <v>8</v>
      </c>
      <c r="J16" s="7">
        <f t="shared" si="0"/>
        <v>14.45</v>
      </c>
      <c r="K16" s="7">
        <f>RANK(J16,J:J,1)</f>
        <v>16</v>
      </c>
      <c r="L16" s="8">
        <f t="shared" si="1"/>
        <v>0.615384615384615</v>
      </c>
      <c r="M16" s="7" t="str">
        <f t="shared" si="2"/>
        <v>合格</v>
      </c>
    </row>
    <row r="17" spans="1:13">
      <c r="A17" s="9" t="s">
        <v>803</v>
      </c>
      <c r="B17" s="5" t="s">
        <v>406</v>
      </c>
      <c r="C17" s="5" t="s">
        <v>788</v>
      </c>
      <c r="D17" s="6">
        <v>26</v>
      </c>
      <c r="E17" s="6">
        <v>0</v>
      </c>
      <c r="F17" s="6">
        <f>RANK(E17,E:E,0)</f>
        <v>23</v>
      </c>
      <c r="G17" s="7">
        <v>9.22636</v>
      </c>
      <c r="H17" s="7">
        <f>RANK(G17,G:G,0)</f>
        <v>18</v>
      </c>
      <c r="I17" s="7">
        <v>6</v>
      </c>
      <c r="J17" s="7">
        <f t="shared" si="0"/>
        <v>16.3</v>
      </c>
      <c r="K17" s="7">
        <f>RANK(J17,J:J,1)</f>
        <v>21</v>
      </c>
      <c r="L17" s="8">
        <f t="shared" si="1"/>
        <v>0.807692307692308</v>
      </c>
      <c r="M17" s="7" t="str">
        <f t="shared" si="2"/>
        <v>合格</v>
      </c>
    </row>
    <row r="18" spans="1:13">
      <c r="A18" s="9" t="s">
        <v>804</v>
      </c>
      <c r="B18" s="5" t="s">
        <v>406</v>
      </c>
      <c r="C18" s="5" t="s">
        <v>788</v>
      </c>
      <c r="D18" s="6">
        <v>26</v>
      </c>
      <c r="E18" s="6">
        <v>1</v>
      </c>
      <c r="F18" s="6">
        <f>RANK(E18,E:E,0)</f>
        <v>8</v>
      </c>
      <c r="G18" s="7">
        <v>9.71364</v>
      </c>
      <c r="H18" s="7">
        <f>RANK(G18,G:G,0)</f>
        <v>3</v>
      </c>
      <c r="I18" s="7">
        <v>21</v>
      </c>
      <c r="J18" s="7">
        <f t="shared" si="0"/>
        <v>11.8</v>
      </c>
      <c r="K18" s="7">
        <f>RANK(J18,J:J,1)</f>
        <v>12</v>
      </c>
      <c r="L18" s="8">
        <f t="shared" si="1"/>
        <v>0.461538461538462</v>
      </c>
      <c r="M18" s="7" t="str">
        <f t="shared" si="2"/>
        <v>良好</v>
      </c>
    </row>
    <row r="19" spans="1:13">
      <c r="A19" s="9" t="s">
        <v>805</v>
      </c>
      <c r="B19" s="5" t="s">
        <v>406</v>
      </c>
      <c r="C19" s="5" t="s">
        <v>788</v>
      </c>
      <c r="D19" s="6">
        <v>26</v>
      </c>
      <c r="E19" s="6">
        <v>3</v>
      </c>
      <c r="F19" s="6">
        <f>RANK(E19,E:E,0)</f>
        <v>3</v>
      </c>
      <c r="G19" s="7">
        <v>9.45682</v>
      </c>
      <c r="H19" s="7">
        <f>RANK(G19,G:G,0)</f>
        <v>11</v>
      </c>
      <c r="I19" s="7">
        <v>1</v>
      </c>
      <c r="J19" s="7">
        <f t="shared" si="0"/>
        <v>3.5</v>
      </c>
      <c r="K19" s="7">
        <f>RANK(J19,J:J,1)</f>
        <v>2</v>
      </c>
      <c r="L19" s="8">
        <f t="shared" si="1"/>
        <v>0.0769230769230769</v>
      </c>
      <c r="M19" s="7" t="str">
        <f t="shared" si="2"/>
        <v>优秀</v>
      </c>
    </row>
    <row r="20" spans="1:13">
      <c r="A20" s="9" t="s">
        <v>806</v>
      </c>
      <c r="B20" s="5" t="s">
        <v>406</v>
      </c>
      <c r="C20" s="5" t="s">
        <v>788</v>
      </c>
      <c r="D20" s="6">
        <v>26</v>
      </c>
      <c r="E20" s="6">
        <v>1</v>
      </c>
      <c r="F20" s="6">
        <f>RANK(E20,E:E,0)</f>
        <v>8</v>
      </c>
      <c r="G20" s="7">
        <v>9.34273</v>
      </c>
      <c r="H20" s="7">
        <f>RANK(G20,G:G,0)</f>
        <v>14</v>
      </c>
      <c r="I20" s="7">
        <v>24</v>
      </c>
      <c r="J20" s="7">
        <f t="shared" si="0"/>
        <v>14.5</v>
      </c>
      <c r="K20" s="7">
        <f>RANK(J20,J:J,1)</f>
        <v>17</v>
      </c>
      <c r="L20" s="8">
        <f t="shared" si="1"/>
        <v>0.653846153846154</v>
      </c>
      <c r="M20" s="7" t="str">
        <f t="shared" si="2"/>
        <v>合格</v>
      </c>
    </row>
    <row r="21" spans="1:13">
      <c r="A21" s="9" t="s">
        <v>807</v>
      </c>
      <c r="B21" s="5" t="s">
        <v>406</v>
      </c>
      <c r="C21" s="5" t="s">
        <v>788</v>
      </c>
      <c r="D21" s="6">
        <v>26</v>
      </c>
      <c r="E21" s="6">
        <v>1</v>
      </c>
      <c r="F21" s="6">
        <f>RANK(E21,E:E,0)</f>
        <v>8</v>
      </c>
      <c r="G21" s="7">
        <v>9.77727</v>
      </c>
      <c r="H21" s="7">
        <f>RANK(G21,G:G,0)</f>
        <v>2</v>
      </c>
      <c r="I21" s="7">
        <v>10</v>
      </c>
      <c r="J21" s="7">
        <f t="shared" si="0"/>
        <v>7.8</v>
      </c>
      <c r="K21" s="7">
        <f>RANK(J21,J:J,1)</f>
        <v>6</v>
      </c>
      <c r="L21" s="8">
        <f t="shared" si="1"/>
        <v>0.230769230769231</v>
      </c>
      <c r="M21" s="7" t="str">
        <f t="shared" si="2"/>
        <v>良好</v>
      </c>
    </row>
    <row r="22" spans="1:13">
      <c r="A22" s="9" t="s">
        <v>808</v>
      </c>
      <c r="B22" s="5" t="s">
        <v>406</v>
      </c>
      <c r="C22" s="5" t="s">
        <v>788</v>
      </c>
      <c r="D22" s="6">
        <v>26</v>
      </c>
      <c r="E22" s="6">
        <v>0.5</v>
      </c>
      <c r="F22" s="6">
        <f>RANK(E22,E:E,0)</f>
        <v>16</v>
      </c>
      <c r="G22" s="7">
        <v>9.16636</v>
      </c>
      <c r="H22" s="7">
        <f>RANK(G22,G:G,0)</f>
        <v>20</v>
      </c>
      <c r="I22" s="7">
        <v>12</v>
      </c>
      <c r="J22" s="7">
        <f t="shared" si="0"/>
        <v>15.2</v>
      </c>
      <c r="K22" s="7">
        <f>RANK(J22,J:J,1)</f>
        <v>18</v>
      </c>
      <c r="L22" s="8">
        <f t="shared" si="1"/>
        <v>0.692307692307692</v>
      </c>
      <c r="M22" s="7" t="str">
        <f t="shared" si="2"/>
        <v>合格</v>
      </c>
    </row>
    <row r="23" spans="1:13">
      <c r="A23" s="9" t="s">
        <v>809</v>
      </c>
      <c r="B23" s="5" t="s">
        <v>406</v>
      </c>
      <c r="C23" s="5" t="s">
        <v>788</v>
      </c>
      <c r="D23" s="6">
        <v>26</v>
      </c>
      <c r="E23" s="6">
        <v>0.5</v>
      </c>
      <c r="F23" s="6">
        <f>RANK(E23,E:E,0)</f>
        <v>16</v>
      </c>
      <c r="G23" s="7">
        <v>9.28636</v>
      </c>
      <c r="H23" s="7">
        <f>RANK(G23,G:G,0)</f>
        <v>16</v>
      </c>
      <c r="I23" s="7">
        <v>22</v>
      </c>
      <c r="J23" s="7">
        <f t="shared" si="0"/>
        <v>18.1</v>
      </c>
      <c r="K23" s="7">
        <f>RANK(J23,J:J,1)</f>
        <v>23</v>
      </c>
      <c r="L23" s="8">
        <f t="shared" si="1"/>
        <v>0.884615384615385</v>
      </c>
      <c r="M23" s="7" t="str">
        <f t="shared" si="2"/>
        <v>合格</v>
      </c>
    </row>
    <row r="24" spans="1:13">
      <c r="A24" s="9" t="s">
        <v>810</v>
      </c>
      <c r="B24" s="5" t="s">
        <v>406</v>
      </c>
      <c r="C24" s="5" t="s">
        <v>788</v>
      </c>
      <c r="D24" s="6">
        <v>26</v>
      </c>
      <c r="E24" s="6">
        <v>0.5</v>
      </c>
      <c r="F24" s="6">
        <f>RANK(E24,E:E,0)</f>
        <v>16</v>
      </c>
      <c r="G24" s="7">
        <v>9.33636</v>
      </c>
      <c r="H24" s="7">
        <f>RANK(G24,G:G,0)</f>
        <v>15</v>
      </c>
      <c r="I24" s="7">
        <v>4</v>
      </c>
      <c r="J24" s="7">
        <f t="shared" si="0"/>
        <v>11.65</v>
      </c>
      <c r="K24" s="7">
        <f>RANK(J24,J:J,1)</f>
        <v>11</v>
      </c>
      <c r="L24" s="8">
        <f t="shared" si="1"/>
        <v>0.423076923076923</v>
      </c>
      <c r="M24" s="7" t="str">
        <f t="shared" si="2"/>
        <v>良好</v>
      </c>
    </row>
    <row r="25" spans="1:13">
      <c r="A25" s="9" t="s">
        <v>811</v>
      </c>
      <c r="B25" s="5" t="s">
        <v>406</v>
      </c>
      <c r="C25" s="5" t="s">
        <v>788</v>
      </c>
      <c r="D25" s="6">
        <v>26</v>
      </c>
      <c r="E25" s="6">
        <v>1</v>
      </c>
      <c r="F25" s="6">
        <f>RANK(E25,E:E,0)</f>
        <v>8</v>
      </c>
      <c r="G25" s="7">
        <v>9.49545</v>
      </c>
      <c r="H25" s="7">
        <f>RANK(G25,G:G,0)</f>
        <v>9</v>
      </c>
      <c r="I25" s="7">
        <v>15</v>
      </c>
      <c r="J25" s="7">
        <f t="shared" si="0"/>
        <v>10.6</v>
      </c>
      <c r="K25" s="7">
        <f>RANK(J25,J:J,1)</f>
        <v>9</v>
      </c>
      <c r="L25" s="8">
        <f t="shared" si="1"/>
        <v>0.346153846153846</v>
      </c>
      <c r="M25" s="7" t="str">
        <f t="shared" si="2"/>
        <v>良好</v>
      </c>
    </row>
    <row r="26" spans="1:13">
      <c r="A26" s="9" t="s">
        <v>812</v>
      </c>
      <c r="B26" s="5" t="s">
        <v>406</v>
      </c>
      <c r="C26" s="5" t="s">
        <v>788</v>
      </c>
      <c r="D26" s="6">
        <v>26</v>
      </c>
      <c r="E26" s="6">
        <v>0.5</v>
      </c>
      <c r="F26" s="6">
        <f>RANK(E26,E:E,0)</f>
        <v>16</v>
      </c>
      <c r="G26" s="7">
        <v>8.34091</v>
      </c>
      <c r="H26" s="7">
        <f>RANK(G26,G:G,0)</f>
        <v>26</v>
      </c>
      <c r="I26" s="7">
        <v>25</v>
      </c>
      <c r="J26" s="7">
        <f t="shared" si="0"/>
        <v>20.65</v>
      </c>
      <c r="K26" s="7">
        <f>RANK(J26,J:J,1)</f>
        <v>26</v>
      </c>
      <c r="L26" s="8">
        <f t="shared" si="1"/>
        <v>1</v>
      </c>
      <c r="M26" s="7" t="str">
        <f t="shared" si="2"/>
        <v>合格</v>
      </c>
    </row>
    <row r="27" spans="1:13">
      <c r="A27" s="9" t="s">
        <v>813</v>
      </c>
      <c r="B27" s="5" t="s">
        <v>406</v>
      </c>
      <c r="C27" s="5" t="s">
        <v>788</v>
      </c>
      <c r="D27" s="6">
        <v>26</v>
      </c>
      <c r="E27" s="6">
        <v>1</v>
      </c>
      <c r="F27" s="6">
        <f>RANK(E27,E:E,0)</f>
        <v>8</v>
      </c>
      <c r="G27" s="7">
        <v>8.63182</v>
      </c>
      <c r="H27" s="7">
        <f>RANK(G27,G:G,0)</f>
        <v>25</v>
      </c>
      <c r="I27" s="7">
        <v>26</v>
      </c>
      <c r="J27" s="7">
        <f t="shared" si="0"/>
        <v>16.85</v>
      </c>
      <c r="K27" s="7">
        <f>RANK(J27,J:J,1)</f>
        <v>22</v>
      </c>
      <c r="L27" s="8">
        <f t="shared" si="1"/>
        <v>0.846153846153846</v>
      </c>
      <c r="M27" s="7" t="str">
        <f t="shared" si="2"/>
        <v>合格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814</v>
      </c>
      <c r="B2" s="5" t="s">
        <v>406</v>
      </c>
      <c r="C2" s="5" t="s">
        <v>815</v>
      </c>
      <c r="D2" s="6">
        <v>25</v>
      </c>
      <c r="E2" s="6">
        <v>2.5</v>
      </c>
      <c r="F2" s="6">
        <f>RANK(E2,E:E,0)</f>
        <v>4</v>
      </c>
      <c r="G2" s="7">
        <v>9.45455</v>
      </c>
      <c r="H2" s="7">
        <f>RANK(G2,G:G,0)</f>
        <v>18</v>
      </c>
      <c r="I2" s="7">
        <v>8</v>
      </c>
      <c r="J2" s="7">
        <f t="shared" ref="J2:J26" si="0">F2*0.5+H2*0.15+I2*0.35</f>
        <v>7.5</v>
      </c>
      <c r="K2" s="7">
        <f>RANK(J2,J:J,1)</f>
        <v>7</v>
      </c>
      <c r="L2" s="8">
        <f t="shared" ref="L2:L26" si="1">K2/D2</f>
        <v>0.28</v>
      </c>
      <c r="M2" s="7" t="str">
        <f t="shared" ref="M2:M26" si="2">IF(L2&lt;=0.2,"优秀",IF(L2&lt;=0.5,"良好","合格"))</f>
        <v>良好</v>
      </c>
    </row>
    <row r="3" spans="1:13">
      <c r="A3" s="9" t="s">
        <v>816</v>
      </c>
      <c r="B3" s="5" t="s">
        <v>406</v>
      </c>
      <c r="C3" s="5" t="s">
        <v>815</v>
      </c>
      <c r="D3" s="6">
        <v>25</v>
      </c>
      <c r="E3" s="6">
        <v>0.5</v>
      </c>
      <c r="F3" s="6">
        <f>RANK(E3,E:E,0)</f>
        <v>19</v>
      </c>
      <c r="G3" s="7">
        <v>9.84818</v>
      </c>
      <c r="H3" s="7">
        <f>RANK(G3,G:G,0)</f>
        <v>7</v>
      </c>
      <c r="I3" s="7">
        <v>20</v>
      </c>
      <c r="J3" s="7">
        <f t="shared" si="0"/>
        <v>17.55</v>
      </c>
      <c r="K3" s="7">
        <f>RANK(J3,J:J,1)</f>
        <v>19</v>
      </c>
      <c r="L3" s="8">
        <f t="shared" si="1"/>
        <v>0.76</v>
      </c>
      <c r="M3" s="7" t="str">
        <f t="shared" si="2"/>
        <v>合格</v>
      </c>
    </row>
    <row r="4" spans="1:13">
      <c r="A4" s="9" t="s">
        <v>817</v>
      </c>
      <c r="B4" s="5" t="s">
        <v>406</v>
      </c>
      <c r="C4" s="5" t="s">
        <v>815</v>
      </c>
      <c r="D4" s="6">
        <v>25</v>
      </c>
      <c r="E4" s="6">
        <v>0.5</v>
      </c>
      <c r="F4" s="6">
        <f>RANK(E4,E:E,0)</f>
        <v>19</v>
      </c>
      <c r="G4" s="7">
        <v>9.4</v>
      </c>
      <c r="H4" s="7">
        <f>RANK(G4,G:G,0)</f>
        <v>19</v>
      </c>
      <c r="I4" s="7">
        <v>21</v>
      </c>
      <c r="J4" s="7">
        <f t="shared" si="0"/>
        <v>19.7</v>
      </c>
      <c r="K4" s="7">
        <f>RANK(J4,J:J,1)</f>
        <v>22</v>
      </c>
      <c r="L4" s="8">
        <f t="shared" si="1"/>
        <v>0.88</v>
      </c>
      <c r="M4" s="7" t="str">
        <f t="shared" si="2"/>
        <v>合格</v>
      </c>
    </row>
    <row r="5" spans="1:13">
      <c r="A5" s="9" t="s">
        <v>818</v>
      </c>
      <c r="B5" s="5" t="s">
        <v>406</v>
      </c>
      <c r="C5" s="5" t="s">
        <v>815</v>
      </c>
      <c r="D5" s="6">
        <v>25</v>
      </c>
      <c r="E5" s="6">
        <v>1.5</v>
      </c>
      <c r="F5" s="6">
        <f>RANK(E5,E:E,0)</f>
        <v>8</v>
      </c>
      <c r="G5" s="7">
        <v>9.01104</v>
      </c>
      <c r="H5" s="7">
        <f>RANK(G5,G:G,0)</f>
        <v>23</v>
      </c>
      <c r="I5" s="7">
        <v>18</v>
      </c>
      <c r="J5" s="7">
        <f t="shared" si="0"/>
        <v>13.75</v>
      </c>
      <c r="K5" s="7">
        <f>RANK(J5,J:J,1)</f>
        <v>17</v>
      </c>
      <c r="L5" s="8">
        <f t="shared" si="1"/>
        <v>0.68</v>
      </c>
      <c r="M5" s="7" t="str">
        <f t="shared" si="2"/>
        <v>合格</v>
      </c>
    </row>
    <row r="6" spans="1:13">
      <c r="A6" s="9" t="s">
        <v>819</v>
      </c>
      <c r="B6" s="5" t="s">
        <v>406</v>
      </c>
      <c r="C6" s="5" t="s">
        <v>815</v>
      </c>
      <c r="D6" s="6">
        <v>25</v>
      </c>
      <c r="E6" s="6">
        <v>1</v>
      </c>
      <c r="F6" s="6">
        <f>RANK(E6,E:E,0)</f>
        <v>14</v>
      </c>
      <c r="G6" s="7">
        <v>9.77727</v>
      </c>
      <c r="H6" s="7">
        <f>RANK(G6,G:G,0)</f>
        <v>10</v>
      </c>
      <c r="I6" s="7">
        <v>14</v>
      </c>
      <c r="J6" s="7">
        <f t="shared" si="0"/>
        <v>13.4</v>
      </c>
      <c r="K6" s="7">
        <f>RANK(J6,J:J,1)</f>
        <v>16</v>
      </c>
      <c r="L6" s="8">
        <f t="shared" si="1"/>
        <v>0.64</v>
      </c>
      <c r="M6" s="7" t="str">
        <f t="shared" si="2"/>
        <v>合格</v>
      </c>
    </row>
    <row r="7" spans="1:13">
      <c r="A7" s="9" t="s">
        <v>820</v>
      </c>
      <c r="B7" s="5" t="s">
        <v>406</v>
      </c>
      <c r="C7" s="5" t="s">
        <v>815</v>
      </c>
      <c r="D7" s="6">
        <v>25</v>
      </c>
      <c r="E7" s="6">
        <v>4</v>
      </c>
      <c r="F7" s="6">
        <f>RANK(E7,E:E,0)</f>
        <v>2</v>
      </c>
      <c r="G7" s="7">
        <v>9.74545</v>
      </c>
      <c r="H7" s="7">
        <f>RANK(G7,G:G,0)</f>
        <v>11</v>
      </c>
      <c r="I7" s="7">
        <v>10</v>
      </c>
      <c r="J7" s="7">
        <f t="shared" si="0"/>
        <v>6.15</v>
      </c>
      <c r="K7" s="7">
        <f>RANK(J7,J:J,1)</f>
        <v>4</v>
      </c>
      <c r="L7" s="8">
        <f t="shared" si="1"/>
        <v>0.16</v>
      </c>
      <c r="M7" s="7" t="str">
        <f t="shared" si="2"/>
        <v>优秀</v>
      </c>
    </row>
    <row r="8" spans="1:13">
      <c r="A8" s="9" t="s">
        <v>821</v>
      </c>
      <c r="B8" s="5" t="s">
        <v>406</v>
      </c>
      <c r="C8" s="5" t="s">
        <v>815</v>
      </c>
      <c r="D8" s="6">
        <v>25</v>
      </c>
      <c r="E8" s="6">
        <v>1.5</v>
      </c>
      <c r="F8" s="6">
        <f>RANK(E8,E:E,0)</f>
        <v>8</v>
      </c>
      <c r="G8" s="7">
        <v>9.59545</v>
      </c>
      <c r="H8" s="7">
        <f>RANK(G8,G:G,0)</f>
        <v>15</v>
      </c>
      <c r="I8" s="7">
        <v>19</v>
      </c>
      <c r="J8" s="7">
        <f t="shared" si="0"/>
        <v>12.9</v>
      </c>
      <c r="K8" s="7">
        <f>RANK(J8,J:J,1)</f>
        <v>15</v>
      </c>
      <c r="L8" s="8">
        <f t="shared" si="1"/>
        <v>0.6</v>
      </c>
      <c r="M8" s="7" t="str">
        <f t="shared" si="2"/>
        <v>合格</v>
      </c>
    </row>
    <row r="9" spans="1:13">
      <c r="A9" s="9" t="s">
        <v>822</v>
      </c>
      <c r="B9" s="5" t="s">
        <v>406</v>
      </c>
      <c r="C9" s="5" t="s">
        <v>815</v>
      </c>
      <c r="D9" s="6">
        <v>25</v>
      </c>
      <c r="E9" s="6">
        <v>2</v>
      </c>
      <c r="F9" s="6">
        <f>RANK(E9,E:E,0)</f>
        <v>6</v>
      </c>
      <c r="G9" s="7">
        <v>9.96818</v>
      </c>
      <c r="H9" s="7">
        <f>RANK(G9,G:G,0)</f>
        <v>1</v>
      </c>
      <c r="I9" s="7">
        <v>11</v>
      </c>
      <c r="J9" s="7">
        <f t="shared" si="0"/>
        <v>7</v>
      </c>
      <c r="K9" s="7">
        <f>RANK(J9,J:J,1)</f>
        <v>6</v>
      </c>
      <c r="L9" s="8">
        <f t="shared" si="1"/>
        <v>0.24</v>
      </c>
      <c r="M9" s="7" t="str">
        <f t="shared" si="2"/>
        <v>良好</v>
      </c>
    </row>
    <row r="10" spans="1:13">
      <c r="A10" s="9" t="s">
        <v>823</v>
      </c>
      <c r="B10" s="5" t="s">
        <v>406</v>
      </c>
      <c r="C10" s="5" t="s">
        <v>815</v>
      </c>
      <c r="D10" s="6">
        <v>25</v>
      </c>
      <c r="E10" s="6">
        <v>1</v>
      </c>
      <c r="F10" s="6">
        <f>RANK(E10,E:E,0)</f>
        <v>14</v>
      </c>
      <c r="G10" s="7">
        <v>9.66364</v>
      </c>
      <c r="H10" s="7">
        <f>RANK(G10,G:G,0)</f>
        <v>13</v>
      </c>
      <c r="I10" s="7">
        <v>3</v>
      </c>
      <c r="J10" s="7">
        <f t="shared" si="0"/>
        <v>10</v>
      </c>
      <c r="K10" s="7">
        <f>RANK(J10,J:J,1)</f>
        <v>11</v>
      </c>
      <c r="L10" s="8">
        <f t="shared" si="1"/>
        <v>0.44</v>
      </c>
      <c r="M10" s="7" t="str">
        <f t="shared" si="2"/>
        <v>良好</v>
      </c>
    </row>
    <row r="11" spans="1:13">
      <c r="A11" s="9" t="s">
        <v>824</v>
      </c>
      <c r="B11" s="5" t="s">
        <v>406</v>
      </c>
      <c r="C11" s="5" t="s">
        <v>815</v>
      </c>
      <c r="D11" s="6">
        <v>25</v>
      </c>
      <c r="E11" s="6">
        <v>1.5</v>
      </c>
      <c r="F11" s="6">
        <f>RANK(E11,E:E,0)</f>
        <v>8</v>
      </c>
      <c r="G11" s="7">
        <v>9.81636</v>
      </c>
      <c r="H11" s="7">
        <f>RANK(G11,G:G,0)</f>
        <v>9</v>
      </c>
      <c r="I11" s="7">
        <v>17</v>
      </c>
      <c r="J11" s="7">
        <f t="shared" si="0"/>
        <v>11.3</v>
      </c>
      <c r="K11" s="7">
        <f>RANK(J11,J:J,1)</f>
        <v>14</v>
      </c>
      <c r="L11" s="8">
        <f t="shared" si="1"/>
        <v>0.56</v>
      </c>
      <c r="M11" s="7" t="str">
        <f t="shared" si="2"/>
        <v>合格</v>
      </c>
    </row>
    <row r="12" spans="1:13">
      <c r="A12" s="9" t="s">
        <v>825</v>
      </c>
      <c r="B12" s="5" t="s">
        <v>406</v>
      </c>
      <c r="C12" s="5" t="s">
        <v>815</v>
      </c>
      <c r="D12" s="6">
        <v>25</v>
      </c>
      <c r="E12" s="6">
        <v>5.5</v>
      </c>
      <c r="F12" s="6">
        <f>RANK(E12,E:E,0)</f>
        <v>1</v>
      </c>
      <c r="G12" s="7">
        <v>9.58506</v>
      </c>
      <c r="H12" s="7">
        <f>RANK(G12,G:G,0)</f>
        <v>16</v>
      </c>
      <c r="I12" s="7">
        <v>7</v>
      </c>
      <c r="J12" s="7">
        <f t="shared" si="0"/>
        <v>5.35</v>
      </c>
      <c r="K12" s="7">
        <f>RANK(J12,J:J,1)</f>
        <v>2</v>
      </c>
      <c r="L12" s="8">
        <f t="shared" si="1"/>
        <v>0.08</v>
      </c>
      <c r="M12" s="7" t="str">
        <f t="shared" si="2"/>
        <v>优秀</v>
      </c>
    </row>
    <row r="13" spans="1:13">
      <c r="A13" s="9" t="s">
        <v>826</v>
      </c>
      <c r="B13" s="5" t="s">
        <v>406</v>
      </c>
      <c r="C13" s="5" t="s">
        <v>815</v>
      </c>
      <c r="D13" s="6">
        <v>25</v>
      </c>
      <c r="E13" s="6">
        <v>3.5</v>
      </c>
      <c r="F13" s="6">
        <f>RANK(E13,E:E,0)</f>
        <v>3</v>
      </c>
      <c r="G13" s="7">
        <v>9.91818</v>
      </c>
      <c r="H13" s="7">
        <f>RANK(G13,G:G,0)</f>
        <v>4</v>
      </c>
      <c r="I13" s="7">
        <v>5</v>
      </c>
      <c r="J13" s="7">
        <f t="shared" si="0"/>
        <v>3.85</v>
      </c>
      <c r="K13" s="7">
        <f>RANK(J13,J:J,1)</f>
        <v>1</v>
      </c>
      <c r="L13" s="8">
        <f t="shared" si="1"/>
        <v>0.04</v>
      </c>
      <c r="M13" s="7" t="str">
        <f t="shared" si="2"/>
        <v>优秀</v>
      </c>
    </row>
    <row r="14" spans="1:13">
      <c r="A14" s="9" t="s">
        <v>827</v>
      </c>
      <c r="B14" s="5" t="s">
        <v>406</v>
      </c>
      <c r="C14" s="5" t="s">
        <v>815</v>
      </c>
      <c r="D14" s="6">
        <v>25</v>
      </c>
      <c r="E14" s="6">
        <v>1.5</v>
      </c>
      <c r="F14" s="6">
        <f>RANK(E14,E:E,0)</f>
        <v>8</v>
      </c>
      <c r="G14" s="7">
        <v>9.89351</v>
      </c>
      <c r="H14" s="7">
        <f>RANK(G14,G:G,0)</f>
        <v>5</v>
      </c>
      <c r="I14" s="7">
        <v>2</v>
      </c>
      <c r="J14" s="7">
        <f t="shared" si="0"/>
        <v>5.45</v>
      </c>
      <c r="K14" s="7">
        <f>RANK(J14,J:J,1)</f>
        <v>3</v>
      </c>
      <c r="L14" s="8">
        <f t="shared" si="1"/>
        <v>0.12</v>
      </c>
      <c r="M14" s="7" t="str">
        <f t="shared" si="2"/>
        <v>优秀</v>
      </c>
    </row>
    <row r="15" spans="1:13">
      <c r="A15" s="9" t="s">
        <v>828</v>
      </c>
      <c r="B15" s="5" t="s">
        <v>406</v>
      </c>
      <c r="C15" s="5" t="s">
        <v>815</v>
      </c>
      <c r="D15" s="6">
        <v>25</v>
      </c>
      <c r="E15" s="6">
        <v>1</v>
      </c>
      <c r="F15" s="6">
        <f>RANK(E15,E:E,0)</f>
        <v>14</v>
      </c>
      <c r="G15" s="7">
        <v>9.84091</v>
      </c>
      <c r="H15" s="7">
        <f>RANK(G15,G:G,0)</f>
        <v>8</v>
      </c>
      <c r="I15" s="7">
        <v>4</v>
      </c>
      <c r="J15" s="7">
        <f t="shared" si="0"/>
        <v>9.6</v>
      </c>
      <c r="K15" s="7">
        <f>RANK(J15,J:J,1)</f>
        <v>9</v>
      </c>
      <c r="L15" s="8">
        <f t="shared" si="1"/>
        <v>0.36</v>
      </c>
      <c r="M15" s="7" t="str">
        <f t="shared" si="2"/>
        <v>良好</v>
      </c>
    </row>
    <row r="16" spans="1:13">
      <c r="A16" s="9" t="s">
        <v>829</v>
      </c>
      <c r="B16" s="5" t="s">
        <v>406</v>
      </c>
      <c r="C16" s="5" t="s">
        <v>815</v>
      </c>
      <c r="D16" s="6">
        <v>25</v>
      </c>
      <c r="E16" s="6">
        <v>1</v>
      </c>
      <c r="F16" s="6">
        <f>RANK(E16,E:E,0)</f>
        <v>14</v>
      </c>
      <c r="G16" s="7">
        <v>9.85455</v>
      </c>
      <c r="H16" s="7">
        <f>RANK(G16,G:G,0)</f>
        <v>6</v>
      </c>
      <c r="I16" s="7">
        <v>9</v>
      </c>
      <c r="J16" s="7">
        <f t="shared" si="0"/>
        <v>11.05</v>
      </c>
      <c r="K16" s="7">
        <f>RANK(J16,J:J,1)</f>
        <v>12</v>
      </c>
      <c r="L16" s="8">
        <f t="shared" si="1"/>
        <v>0.48</v>
      </c>
      <c r="M16" s="7" t="str">
        <f t="shared" si="2"/>
        <v>良好</v>
      </c>
    </row>
    <row r="17" spans="1:13">
      <c r="A17" s="9" t="s">
        <v>830</v>
      </c>
      <c r="B17" s="5" t="s">
        <v>406</v>
      </c>
      <c r="C17" s="5" t="s">
        <v>815</v>
      </c>
      <c r="D17" s="6">
        <v>25</v>
      </c>
      <c r="E17" s="6">
        <v>1.5</v>
      </c>
      <c r="F17" s="6">
        <f>RANK(E17,E:E,0)</f>
        <v>8</v>
      </c>
      <c r="G17" s="7">
        <v>9.68052</v>
      </c>
      <c r="H17" s="7">
        <f>RANK(G17,G:G,0)</f>
        <v>12</v>
      </c>
      <c r="I17" s="7">
        <v>1</v>
      </c>
      <c r="J17" s="7">
        <f t="shared" si="0"/>
        <v>6.15</v>
      </c>
      <c r="K17" s="7">
        <f>RANK(J17,J:J,1)</f>
        <v>4</v>
      </c>
      <c r="L17" s="8">
        <f t="shared" si="1"/>
        <v>0.16</v>
      </c>
      <c r="M17" s="7" t="str">
        <f t="shared" si="2"/>
        <v>优秀</v>
      </c>
    </row>
    <row r="18" spans="1:13">
      <c r="A18" s="9" t="s">
        <v>831</v>
      </c>
      <c r="B18" s="5" t="s">
        <v>406</v>
      </c>
      <c r="C18" s="5" t="s">
        <v>815</v>
      </c>
      <c r="D18" s="6">
        <v>25</v>
      </c>
      <c r="E18" s="6">
        <v>0.5</v>
      </c>
      <c r="F18" s="6">
        <f>RANK(E18,E:E,0)</f>
        <v>19</v>
      </c>
      <c r="G18" s="7">
        <v>8.81</v>
      </c>
      <c r="H18" s="7">
        <f>RANK(G18,G:G,0)</f>
        <v>24</v>
      </c>
      <c r="I18" s="7">
        <v>16</v>
      </c>
      <c r="J18" s="7">
        <f t="shared" si="0"/>
        <v>18.7</v>
      </c>
      <c r="K18" s="7">
        <f>RANK(J18,J:J,1)</f>
        <v>20</v>
      </c>
      <c r="L18" s="8">
        <f t="shared" si="1"/>
        <v>0.8</v>
      </c>
      <c r="M18" s="7" t="str">
        <f t="shared" si="2"/>
        <v>合格</v>
      </c>
    </row>
    <row r="19" spans="1:13">
      <c r="A19" s="9" t="s">
        <v>832</v>
      </c>
      <c r="B19" s="5" t="s">
        <v>406</v>
      </c>
      <c r="C19" s="5" t="s">
        <v>815</v>
      </c>
      <c r="D19" s="6">
        <v>25</v>
      </c>
      <c r="E19" s="6">
        <v>2.5</v>
      </c>
      <c r="F19" s="6">
        <f>RANK(E19,E:E,0)</f>
        <v>4</v>
      </c>
      <c r="G19" s="7">
        <v>9.08182</v>
      </c>
      <c r="H19" s="7">
        <f>RANK(G19,G:G,0)</f>
        <v>22</v>
      </c>
      <c r="I19" s="7">
        <v>13</v>
      </c>
      <c r="J19" s="7">
        <f t="shared" si="0"/>
        <v>9.85</v>
      </c>
      <c r="K19" s="7">
        <f>RANK(J19,J:J,1)</f>
        <v>10</v>
      </c>
      <c r="L19" s="8">
        <f t="shared" si="1"/>
        <v>0.4</v>
      </c>
      <c r="M19" s="7" t="str">
        <f t="shared" si="2"/>
        <v>良好</v>
      </c>
    </row>
    <row r="20" spans="1:13">
      <c r="A20" s="9" t="s">
        <v>833</v>
      </c>
      <c r="B20" s="5" t="s">
        <v>406</v>
      </c>
      <c r="C20" s="5" t="s">
        <v>815</v>
      </c>
      <c r="D20" s="6">
        <v>25</v>
      </c>
      <c r="E20" s="6">
        <v>0.5</v>
      </c>
      <c r="F20" s="6">
        <f>RANK(E20,E:E,0)</f>
        <v>19</v>
      </c>
      <c r="G20" s="7">
        <v>9.29</v>
      </c>
      <c r="H20" s="7">
        <f>RANK(G20,G:G,0)</f>
        <v>21</v>
      </c>
      <c r="I20" s="7">
        <v>23</v>
      </c>
      <c r="J20" s="7">
        <f t="shared" si="0"/>
        <v>20.7</v>
      </c>
      <c r="K20" s="7">
        <f>RANK(J20,J:J,1)</f>
        <v>24</v>
      </c>
      <c r="L20" s="8">
        <f t="shared" si="1"/>
        <v>0.96</v>
      </c>
      <c r="M20" s="7" t="str">
        <f t="shared" si="2"/>
        <v>合格</v>
      </c>
    </row>
    <row r="21" spans="1:13">
      <c r="A21" s="9" t="s">
        <v>834</v>
      </c>
      <c r="B21" s="5" t="s">
        <v>406</v>
      </c>
      <c r="C21" s="5" t="s">
        <v>815</v>
      </c>
      <c r="D21" s="6">
        <v>25</v>
      </c>
      <c r="E21" s="6">
        <v>0</v>
      </c>
      <c r="F21" s="6">
        <f>RANK(E21,E:E,0)</f>
        <v>24</v>
      </c>
      <c r="G21" s="7">
        <v>9.61591</v>
      </c>
      <c r="H21" s="7">
        <f>RANK(G21,G:G,0)</f>
        <v>14</v>
      </c>
      <c r="I21" s="7">
        <v>15</v>
      </c>
      <c r="J21" s="7">
        <f t="shared" si="0"/>
        <v>19.35</v>
      </c>
      <c r="K21" s="7">
        <f>RANK(J21,J:J,1)</f>
        <v>21</v>
      </c>
      <c r="L21" s="8">
        <f t="shared" si="1"/>
        <v>0.84</v>
      </c>
      <c r="M21" s="7" t="str">
        <f t="shared" si="2"/>
        <v>合格</v>
      </c>
    </row>
    <row r="22" spans="1:13">
      <c r="A22" s="9" t="s">
        <v>835</v>
      </c>
      <c r="B22" s="5" t="s">
        <v>406</v>
      </c>
      <c r="C22" s="5" t="s">
        <v>815</v>
      </c>
      <c r="D22" s="6">
        <v>25</v>
      </c>
      <c r="E22" s="6">
        <v>1.5</v>
      </c>
      <c r="F22" s="6">
        <f>RANK(E22,E:E,0)</f>
        <v>8</v>
      </c>
      <c r="G22" s="7">
        <v>9.30584</v>
      </c>
      <c r="H22" s="7">
        <f>RANK(G22,G:G,0)</f>
        <v>20</v>
      </c>
      <c r="I22" s="7">
        <v>12</v>
      </c>
      <c r="J22" s="7">
        <f t="shared" si="0"/>
        <v>11.2</v>
      </c>
      <c r="K22" s="7">
        <f>RANK(J22,J:J,1)</f>
        <v>13</v>
      </c>
      <c r="L22" s="8">
        <f t="shared" si="1"/>
        <v>0.52</v>
      </c>
      <c r="M22" s="7" t="str">
        <f t="shared" si="2"/>
        <v>合格</v>
      </c>
    </row>
    <row r="23" spans="1:13">
      <c r="A23" s="9" t="s">
        <v>836</v>
      </c>
      <c r="B23" s="5" t="s">
        <v>406</v>
      </c>
      <c r="C23" s="5" t="s">
        <v>815</v>
      </c>
      <c r="D23" s="6">
        <v>25</v>
      </c>
      <c r="E23" s="6">
        <v>1</v>
      </c>
      <c r="F23" s="6">
        <f>RANK(E23,E:E,0)</f>
        <v>14</v>
      </c>
      <c r="G23" s="7">
        <v>9.92532</v>
      </c>
      <c r="H23" s="7">
        <f>RANK(G23,G:G,0)</f>
        <v>3</v>
      </c>
      <c r="I23" s="7">
        <v>6</v>
      </c>
      <c r="J23" s="7">
        <f t="shared" si="0"/>
        <v>9.55</v>
      </c>
      <c r="K23" s="7">
        <f>RANK(J23,J:J,1)</f>
        <v>8</v>
      </c>
      <c r="L23" s="8">
        <f t="shared" si="1"/>
        <v>0.32</v>
      </c>
      <c r="M23" s="7" t="str">
        <f t="shared" si="2"/>
        <v>良好</v>
      </c>
    </row>
    <row r="24" spans="1:13">
      <c r="A24" s="9" t="s">
        <v>837</v>
      </c>
      <c r="B24" s="5" t="s">
        <v>406</v>
      </c>
      <c r="C24" s="5" t="s">
        <v>815</v>
      </c>
      <c r="D24" s="6">
        <v>25</v>
      </c>
      <c r="E24" s="6">
        <v>0</v>
      </c>
      <c r="F24" s="6">
        <f>RANK(E24,E:E,0)</f>
        <v>24</v>
      </c>
      <c r="G24" s="7">
        <v>9.96818</v>
      </c>
      <c r="H24" s="7">
        <f>RANK(G24,G:G,0)</f>
        <v>1</v>
      </c>
      <c r="I24" s="7">
        <v>22</v>
      </c>
      <c r="J24" s="7">
        <f t="shared" si="0"/>
        <v>19.85</v>
      </c>
      <c r="K24" s="7">
        <f>RANK(J24,J:J,1)</f>
        <v>23</v>
      </c>
      <c r="L24" s="8">
        <f t="shared" si="1"/>
        <v>0.92</v>
      </c>
      <c r="M24" s="7" t="str">
        <f t="shared" si="2"/>
        <v>合格</v>
      </c>
    </row>
    <row r="25" spans="1:13">
      <c r="A25" s="9" t="s">
        <v>838</v>
      </c>
      <c r="B25" s="5" t="s">
        <v>406</v>
      </c>
      <c r="C25" s="5" t="s">
        <v>815</v>
      </c>
      <c r="D25" s="6">
        <v>25</v>
      </c>
      <c r="E25" s="6">
        <v>0.5</v>
      </c>
      <c r="F25" s="6">
        <f>RANK(E25,E:E,0)</f>
        <v>19</v>
      </c>
      <c r="G25" s="7">
        <v>8.60455</v>
      </c>
      <c r="H25" s="7">
        <f>RANK(G25,G:G,0)</f>
        <v>25</v>
      </c>
      <c r="I25" s="7">
        <v>25</v>
      </c>
      <c r="J25" s="7">
        <f t="shared" si="0"/>
        <v>22</v>
      </c>
      <c r="K25" s="7">
        <f>RANK(J25,J:J,1)</f>
        <v>25</v>
      </c>
      <c r="L25" s="8">
        <f t="shared" si="1"/>
        <v>1</v>
      </c>
      <c r="M25" s="7" t="str">
        <f t="shared" si="2"/>
        <v>合格</v>
      </c>
    </row>
    <row r="26" spans="1:13">
      <c r="A26" s="9" t="s">
        <v>839</v>
      </c>
      <c r="B26" s="5" t="s">
        <v>406</v>
      </c>
      <c r="C26" s="5" t="s">
        <v>815</v>
      </c>
      <c r="D26" s="6">
        <v>25</v>
      </c>
      <c r="E26" s="6">
        <v>2</v>
      </c>
      <c r="F26" s="6">
        <f>RANK(E26,E:E,0)</f>
        <v>6</v>
      </c>
      <c r="G26" s="7">
        <v>9.50182</v>
      </c>
      <c r="H26" s="7">
        <f>RANK(G26,G:G,0)</f>
        <v>17</v>
      </c>
      <c r="I26" s="7">
        <v>24</v>
      </c>
      <c r="J26" s="7">
        <f t="shared" si="0"/>
        <v>13.95</v>
      </c>
      <c r="K26" s="7">
        <f>RANK(J26,J:J,1)</f>
        <v>18</v>
      </c>
      <c r="L26" s="8">
        <f t="shared" si="1"/>
        <v>0.72</v>
      </c>
      <c r="M26" s="7" t="str">
        <f t="shared" si="2"/>
        <v>合格</v>
      </c>
    </row>
  </sheetData>
  <autoFilter ref="A1:M26">
    <sortState ref="A1:M26">
      <sortCondition ref="C1:C1645"/>
    </sortState>
    <extLst/>
  </autoFilter>
  <pageMargins left="0.75" right="0.75" top="1" bottom="1" header="0.5" footer="0.5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840</v>
      </c>
      <c r="B2" s="5" t="s">
        <v>406</v>
      </c>
      <c r="C2" s="5" t="s">
        <v>841</v>
      </c>
      <c r="D2" s="6">
        <v>25</v>
      </c>
      <c r="E2" s="6">
        <v>1.5</v>
      </c>
      <c r="F2" s="6">
        <f>RANK(E2,E:E,0)</f>
        <v>11</v>
      </c>
      <c r="G2" s="7">
        <v>9.53</v>
      </c>
      <c r="H2" s="7">
        <f>RANK(G2,G:G,0)</f>
        <v>15</v>
      </c>
      <c r="I2" s="7">
        <v>22</v>
      </c>
      <c r="J2" s="7">
        <f t="shared" ref="J2:J26" si="0">F2*0.5+H2*0.15+I2*0.35</f>
        <v>15.45</v>
      </c>
      <c r="K2" s="7">
        <f>RANK(J2,J:J,1)</f>
        <v>17</v>
      </c>
      <c r="L2" s="8">
        <f t="shared" ref="L2:L26" si="1">K2/D2</f>
        <v>0.68</v>
      </c>
      <c r="M2" s="7" t="str">
        <f t="shared" ref="M2:M26" si="2">IF(L2&lt;=0.2,"优秀",IF(L2&lt;=0.5,"良好","合格"))</f>
        <v>合格</v>
      </c>
    </row>
    <row r="3" spans="1:13">
      <c r="A3" s="9" t="s">
        <v>842</v>
      </c>
      <c r="B3" s="5" t="s">
        <v>406</v>
      </c>
      <c r="C3" s="5" t="s">
        <v>841</v>
      </c>
      <c r="D3" s="6">
        <v>25</v>
      </c>
      <c r="E3" s="6">
        <v>4</v>
      </c>
      <c r="F3" s="6">
        <f>RANK(E3,E:E,0)</f>
        <v>3</v>
      </c>
      <c r="G3" s="7">
        <v>9.67727</v>
      </c>
      <c r="H3" s="7">
        <f>RANK(G3,G:G,0)</f>
        <v>9</v>
      </c>
      <c r="I3" s="7">
        <v>9</v>
      </c>
      <c r="J3" s="7">
        <f t="shared" si="0"/>
        <v>6</v>
      </c>
      <c r="K3" s="7">
        <f>RANK(J3,J:J,1)</f>
        <v>4</v>
      </c>
      <c r="L3" s="8">
        <f t="shared" si="1"/>
        <v>0.16</v>
      </c>
      <c r="M3" s="7" t="str">
        <f t="shared" si="2"/>
        <v>优秀</v>
      </c>
    </row>
    <row r="4" spans="1:13">
      <c r="A4" s="9" t="s">
        <v>843</v>
      </c>
      <c r="B4" s="5" t="s">
        <v>406</v>
      </c>
      <c r="C4" s="5" t="s">
        <v>841</v>
      </c>
      <c r="D4" s="6">
        <v>25</v>
      </c>
      <c r="E4" s="6">
        <v>1.5</v>
      </c>
      <c r="F4" s="6">
        <f>RANK(E4,E:E,0)</f>
        <v>11</v>
      </c>
      <c r="G4" s="7">
        <v>8.96818</v>
      </c>
      <c r="H4" s="7">
        <f>RANK(G4,G:G,0)</f>
        <v>21</v>
      </c>
      <c r="I4" s="7">
        <v>20</v>
      </c>
      <c r="J4" s="7">
        <f t="shared" si="0"/>
        <v>15.65</v>
      </c>
      <c r="K4" s="7">
        <f>RANK(J4,J:J,1)</f>
        <v>19</v>
      </c>
      <c r="L4" s="8">
        <f t="shared" si="1"/>
        <v>0.76</v>
      </c>
      <c r="M4" s="7" t="str">
        <f t="shared" si="2"/>
        <v>合格</v>
      </c>
    </row>
    <row r="5" spans="1:13">
      <c r="A5" s="9" t="s">
        <v>844</v>
      </c>
      <c r="B5" s="5" t="s">
        <v>406</v>
      </c>
      <c r="C5" s="5" t="s">
        <v>841</v>
      </c>
      <c r="D5" s="6">
        <v>25</v>
      </c>
      <c r="E5" s="6">
        <v>1</v>
      </c>
      <c r="F5" s="6">
        <f>RANK(E5,E:E,0)</f>
        <v>15</v>
      </c>
      <c r="G5" s="7">
        <v>9.24364</v>
      </c>
      <c r="H5" s="7">
        <f>RANK(G5,G:G,0)</f>
        <v>19</v>
      </c>
      <c r="I5" s="7">
        <v>15</v>
      </c>
      <c r="J5" s="7">
        <f t="shared" si="0"/>
        <v>15.6</v>
      </c>
      <c r="K5" s="7">
        <f>RANK(J5,J:J,1)</f>
        <v>18</v>
      </c>
      <c r="L5" s="8">
        <f t="shared" si="1"/>
        <v>0.72</v>
      </c>
      <c r="M5" s="7" t="str">
        <f t="shared" si="2"/>
        <v>合格</v>
      </c>
    </row>
    <row r="6" spans="1:13">
      <c r="A6" s="9" t="s">
        <v>845</v>
      </c>
      <c r="B6" s="5" t="s">
        <v>406</v>
      </c>
      <c r="C6" s="5" t="s">
        <v>841</v>
      </c>
      <c r="D6" s="6">
        <v>25</v>
      </c>
      <c r="E6" s="6">
        <v>1.5</v>
      </c>
      <c r="F6" s="6">
        <f>RANK(E6,E:E,0)</f>
        <v>11</v>
      </c>
      <c r="G6" s="7">
        <v>9.5961</v>
      </c>
      <c r="H6" s="7">
        <f>RANK(G6,G:G,0)</f>
        <v>12</v>
      </c>
      <c r="I6" s="7">
        <v>2</v>
      </c>
      <c r="J6" s="7">
        <f t="shared" si="0"/>
        <v>8</v>
      </c>
      <c r="K6" s="7">
        <f>RANK(J6,J:J,1)</f>
        <v>7</v>
      </c>
      <c r="L6" s="8">
        <f t="shared" si="1"/>
        <v>0.28</v>
      </c>
      <c r="M6" s="7" t="str">
        <f t="shared" si="2"/>
        <v>良好</v>
      </c>
    </row>
    <row r="7" spans="1:13">
      <c r="A7" s="9" t="s">
        <v>846</v>
      </c>
      <c r="B7" s="5" t="s">
        <v>406</v>
      </c>
      <c r="C7" s="5" t="s">
        <v>841</v>
      </c>
      <c r="D7" s="6">
        <v>25</v>
      </c>
      <c r="E7" s="6">
        <v>0</v>
      </c>
      <c r="F7" s="6">
        <f>RANK(E7,E:E,0)</f>
        <v>22</v>
      </c>
      <c r="G7" s="7">
        <v>9.75909</v>
      </c>
      <c r="H7" s="7">
        <f>RANK(G7,G:G,0)</f>
        <v>6</v>
      </c>
      <c r="I7" s="7">
        <v>16</v>
      </c>
      <c r="J7" s="7">
        <f t="shared" si="0"/>
        <v>17.5</v>
      </c>
      <c r="K7" s="7">
        <f>RANK(J7,J:J,1)</f>
        <v>21</v>
      </c>
      <c r="L7" s="8">
        <f t="shared" si="1"/>
        <v>0.84</v>
      </c>
      <c r="M7" s="7" t="str">
        <f t="shared" si="2"/>
        <v>合格</v>
      </c>
    </row>
    <row r="8" spans="1:13">
      <c r="A8" s="9" t="s">
        <v>847</v>
      </c>
      <c r="B8" s="5" t="s">
        <v>406</v>
      </c>
      <c r="C8" s="5" t="s">
        <v>841</v>
      </c>
      <c r="D8" s="6">
        <v>25</v>
      </c>
      <c r="E8" s="6">
        <v>0.5</v>
      </c>
      <c r="F8" s="6">
        <f>RANK(E8,E:E,0)</f>
        <v>18</v>
      </c>
      <c r="G8" s="7">
        <v>9.84091</v>
      </c>
      <c r="H8" s="7">
        <f>RANK(G8,G:G,0)</f>
        <v>3</v>
      </c>
      <c r="I8" s="7">
        <v>11</v>
      </c>
      <c r="J8" s="7">
        <f t="shared" si="0"/>
        <v>13.3</v>
      </c>
      <c r="K8" s="7">
        <f>RANK(J8,J:J,1)</f>
        <v>13</v>
      </c>
      <c r="L8" s="8">
        <f t="shared" si="1"/>
        <v>0.52</v>
      </c>
      <c r="M8" s="7" t="str">
        <f t="shared" si="2"/>
        <v>合格</v>
      </c>
    </row>
    <row r="9" spans="1:13">
      <c r="A9" s="9" t="s">
        <v>848</v>
      </c>
      <c r="B9" s="5" t="s">
        <v>406</v>
      </c>
      <c r="C9" s="5" t="s">
        <v>841</v>
      </c>
      <c r="D9" s="6">
        <v>25</v>
      </c>
      <c r="E9" s="6">
        <v>3</v>
      </c>
      <c r="F9" s="6">
        <f>RANK(E9,E:E,0)</f>
        <v>6</v>
      </c>
      <c r="G9" s="7">
        <v>9.76591</v>
      </c>
      <c r="H9" s="7">
        <f>RANK(G9,G:G,0)</f>
        <v>5</v>
      </c>
      <c r="I9" s="7">
        <v>4</v>
      </c>
      <c r="J9" s="7">
        <f t="shared" si="0"/>
        <v>5.15</v>
      </c>
      <c r="K9" s="7">
        <f>RANK(J9,J:J,1)</f>
        <v>3</v>
      </c>
      <c r="L9" s="8">
        <f t="shared" si="1"/>
        <v>0.12</v>
      </c>
      <c r="M9" s="7" t="str">
        <f t="shared" si="2"/>
        <v>优秀</v>
      </c>
    </row>
    <row r="10" spans="1:13">
      <c r="A10" s="9" t="s">
        <v>849</v>
      </c>
      <c r="B10" s="5" t="s">
        <v>406</v>
      </c>
      <c r="C10" s="5" t="s">
        <v>841</v>
      </c>
      <c r="D10" s="6">
        <v>25</v>
      </c>
      <c r="E10" s="6">
        <v>0.5</v>
      </c>
      <c r="F10" s="6">
        <f>RANK(E10,E:E,0)</f>
        <v>18</v>
      </c>
      <c r="G10" s="7">
        <v>9.69026</v>
      </c>
      <c r="H10" s="7">
        <f>RANK(G10,G:G,0)</f>
        <v>8</v>
      </c>
      <c r="I10" s="7">
        <v>13</v>
      </c>
      <c r="J10" s="7">
        <f t="shared" si="0"/>
        <v>14.75</v>
      </c>
      <c r="K10" s="7">
        <f>RANK(J10,J:J,1)</f>
        <v>16</v>
      </c>
      <c r="L10" s="8">
        <f t="shared" si="1"/>
        <v>0.64</v>
      </c>
      <c r="M10" s="7" t="str">
        <f t="shared" si="2"/>
        <v>合格</v>
      </c>
    </row>
    <row r="11" spans="1:13">
      <c r="A11" s="9" t="s">
        <v>850</v>
      </c>
      <c r="B11" s="5" t="s">
        <v>406</v>
      </c>
      <c r="C11" s="5" t="s">
        <v>841</v>
      </c>
      <c r="D11" s="6">
        <v>25</v>
      </c>
      <c r="E11" s="6">
        <v>7</v>
      </c>
      <c r="F11" s="6">
        <f>RANK(E11,E:E,0)</f>
        <v>2</v>
      </c>
      <c r="G11" s="7">
        <v>9.53</v>
      </c>
      <c r="H11" s="7">
        <f>RANK(G11,G:G,0)</f>
        <v>15</v>
      </c>
      <c r="I11" s="7">
        <v>3</v>
      </c>
      <c r="J11" s="7">
        <f t="shared" si="0"/>
        <v>4.3</v>
      </c>
      <c r="K11" s="7">
        <f>RANK(J11,J:J,1)</f>
        <v>2</v>
      </c>
      <c r="L11" s="8">
        <f t="shared" si="1"/>
        <v>0.08</v>
      </c>
      <c r="M11" s="7" t="str">
        <f t="shared" si="2"/>
        <v>优秀</v>
      </c>
    </row>
    <row r="12" spans="1:13">
      <c r="A12" s="9" t="s">
        <v>851</v>
      </c>
      <c r="B12" s="5" t="s">
        <v>406</v>
      </c>
      <c r="C12" s="5" t="s">
        <v>841</v>
      </c>
      <c r="D12" s="6">
        <v>25</v>
      </c>
      <c r="E12" s="6">
        <v>0.5</v>
      </c>
      <c r="F12" s="6">
        <f>RANK(E12,E:E,0)</f>
        <v>18</v>
      </c>
      <c r="G12" s="7">
        <v>9.72091</v>
      </c>
      <c r="H12" s="7">
        <f>RANK(G12,G:G,0)</f>
        <v>7</v>
      </c>
      <c r="I12" s="7">
        <v>23</v>
      </c>
      <c r="J12" s="7">
        <f t="shared" si="0"/>
        <v>18.1</v>
      </c>
      <c r="K12" s="7">
        <f>RANK(J12,J:J,1)</f>
        <v>22</v>
      </c>
      <c r="L12" s="8">
        <f t="shared" si="1"/>
        <v>0.88</v>
      </c>
      <c r="M12" s="7" t="str">
        <f t="shared" si="2"/>
        <v>合格</v>
      </c>
    </row>
    <row r="13" spans="1:13">
      <c r="A13" s="9" t="s">
        <v>852</v>
      </c>
      <c r="B13" s="5" t="s">
        <v>406</v>
      </c>
      <c r="C13" s="5" t="s">
        <v>841</v>
      </c>
      <c r="D13" s="6">
        <v>25</v>
      </c>
      <c r="E13" s="6">
        <v>1</v>
      </c>
      <c r="F13" s="6">
        <f>RANK(E13,E:E,0)</f>
        <v>15</v>
      </c>
      <c r="G13" s="7">
        <v>9.66948</v>
      </c>
      <c r="H13" s="7">
        <f>RANK(G13,G:G,0)</f>
        <v>10</v>
      </c>
      <c r="I13" s="7">
        <v>24</v>
      </c>
      <c r="J13" s="7">
        <f t="shared" si="0"/>
        <v>17.4</v>
      </c>
      <c r="K13" s="7">
        <f>RANK(J13,J:J,1)</f>
        <v>20</v>
      </c>
      <c r="L13" s="8">
        <f t="shared" si="1"/>
        <v>0.8</v>
      </c>
      <c r="M13" s="7" t="str">
        <f t="shared" si="2"/>
        <v>合格</v>
      </c>
    </row>
    <row r="14" spans="1:13">
      <c r="A14" s="9" t="s">
        <v>853</v>
      </c>
      <c r="B14" s="5" t="s">
        <v>406</v>
      </c>
      <c r="C14" s="5" t="s">
        <v>841</v>
      </c>
      <c r="D14" s="6">
        <v>25</v>
      </c>
      <c r="E14" s="6">
        <v>3.5</v>
      </c>
      <c r="F14" s="6">
        <f>RANK(E14,E:E,0)</f>
        <v>4</v>
      </c>
      <c r="G14" s="7">
        <v>9.53117</v>
      </c>
      <c r="H14" s="7">
        <f>RANK(G14,G:G,0)</f>
        <v>13</v>
      </c>
      <c r="I14" s="7">
        <v>6</v>
      </c>
      <c r="J14" s="7">
        <f t="shared" si="0"/>
        <v>6.05</v>
      </c>
      <c r="K14" s="7">
        <f>RANK(J14,J:J,1)</f>
        <v>5</v>
      </c>
      <c r="L14" s="8">
        <f t="shared" si="1"/>
        <v>0.2</v>
      </c>
      <c r="M14" s="7" t="str">
        <f t="shared" si="2"/>
        <v>优秀</v>
      </c>
    </row>
    <row r="15" spans="1:13">
      <c r="A15" s="9" t="s">
        <v>854</v>
      </c>
      <c r="B15" s="5" t="s">
        <v>406</v>
      </c>
      <c r="C15" s="5" t="s">
        <v>841</v>
      </c>
      <c r="D15" s="6">
        <v>25</v>
      </c>
      <c r="E15" s="6">
        <v>9</v>
      </c>
      <c r="F15" s="6">
        <f>RANK(E15,E:E,0)</f>
        <v>1</v>
      </c>
      <c r="G15" s="7">
        <v>9.28636</v>
      </c>
      <c r="H15" s="7">
        <f>RANK(G15,G:G,0)</f>
        <v>18</v>
      </c>
      <c r="I15" s="7">
        <v>1</v>
      </c>
      <c r="J15" s="7">
        <f t="shared" si="0"/>
        <v>3.55</v>
      </c>
      <c r="K15" s="7">
        <f>RANK(J15,J:J,1)</f>
        <v>1</v>
      </c>
      <c r="L15" s="8">
        <f t="shared" si="1"/>
        <v>0.04</v>
      </c>
      <c r="M15" s="7" t="str">
        <f t="shared" si="2"/>
        <v>优秀</v>
      </c>
    </row>
    <row r="16" spans="1:13">
      <c r="A16" s="9" t="s">
        <v>855</v>
      </c>
      <c r="B16" s="5" t="s">
        <v>406</v>
      </c>
      <c r="C16" s="5" t="s">
        <v>841</v>
      </c>
      <c r="D16" s="6">
        <v>25</v>
      </c>
      <c r="E16" s="6">
        <v>2</v>
      </c>
      <c r="F16" s="6">
        <f>RANK(E16,E:E,0)</f>
        <v>9</v>
      </c>
      <c r="G16" s="7">
        <v>8.57727</v>
      </c>
      <c r="H16" s="7">
        <f>RANK(G16,G:G,0)</f>
        <v>24</v>
      </c>
      <c r="I16" s="7">
        <v>14</v>
      </c>
      <c r="J16" s="7">
        <f t="shared" si="0"/>
        <v>13</v>
      </c>
      <c r="K16" s="7">
        <f>RANK(J16,J:J,1)</f>
        <v>12</v>
      </c>
      <c r="L16" s="8">
        <f t="shared" si="1"/>
        <v>0.48</v>
      </c>
      <c r="M16" s="7" t="str">
        <f t="shared" si="2"/>
        <v>良好</v>
      </c>
    </row>
    <row r="17" spans="1:13">
      <c r="A17" s="9" t="s">
        <v>856</v>
      </c>
      <c r="B17" s="5" t="s">
        <v>406</v>
      </c>
      <c r="C17" s="5" t="s">
        <v>841</v>
      </c>
      <c r="D17" s="6">
        <v>25</v>
      </c>
      <c r="E17" s="6">
        <v>0</v>
      </c>
      <c r="F17" s="6">
        <f>RANK(E17,E:E,0)</f>
        <v>22</v>
      </c>
      <c r="G17" s="7">
        <v>8.58182</v>
      </c>
      <c r="H17" s="7">
        <f>RANK(G17,G:G,0)</f>
        <v>23</v>
      </c>
      <c r="I17" s="7">
        <v>25</v>
      </c>
      <c r="J17" s="7">
        <f t="shared" si="0"/>
        <v>23.2</v>
      </c>
      <c r="K17" s="7">
        <f>RANK(J17,J:J,1)</f>
        <v>25</v>
      </c>
      <c r="L17" s="8">
        <f t="shared" si="1"/>
        <v>1</v>
      </c>
      <c r="M17" s="7" t="str">
        <f t="shared" si="2"/>
        <v>合格</v>
      </c>
    </row>
    <row r="18" spans="1:13">
      <c r="A18" s="9" t="s">
        <v>857</v>
      </c>
      <c r="B18" s="5" t="s">
        <v>406</v>
      </c>
      <c r="C18" s="5" t="s">
        <v>841</v>
      </c>
      <c r="D18" s="6">
        <v>25</v>
      </c>
      <c r="E18" s="6">
        <v>1.5</v>
      </c>
      <c r="F18" s="6">
        <f>RANK(E18,E:E,0)</f>
        <v>11</v>
      </c>
      <c r="G18" s="7">
        <v>9.93636</v>
      </c>
      <c r="H18" s="7">
        <f>RANK(G18,G:G,0)</f>
        <v>1</v>
      </c>
      <c r="I18" s="7">
        <v>7</v>
      </c>
      <c r="J18" s="7">
        <f t="shared" si="0"/>
        <v>8.1</v>
      </c>
      <c r="K18" s="7">
        <f>RANK(J18,J:J,1)</f>
        <v>8</v>
      </c>
      <c r="L18" s="8">
        <f t="shared" si="1"/>
        <v>0.32</v>
      </c>
      <c r="M18" s="7" t="str">
        <f t="shared" si="2"/>
        <v>良好</v>
      </c>
    </row>
    <row r="19" spans="1:13">
      <c r="A19" s="9" t="s">
        <v>858</v>
      </c>
      <c r="B19" s="5" t="s">
        <v>406</v>
      </c>
      <c r="C19" s="5" t="s">
        <v>841</v>
      </c>
      <c r="D19" s="6">
        <v>25</v>
      </c>
      <c r="E19" s="6">
        <v>3.5</v>
      </c>
      <c r="F19" s="6">
        <f>RANK(E19,E:E,0)</f>
        <v>4</v>
      </c>
      <c r="G19" s="7">
        <v>9.53117</v>
      </c>
      <c r="H19" s="7">
        <f>RANK(G19,G:G,0)</f>
        <v>13</v>
      </c>
      <c r="I19" s="7">
        <v>19</v>
      </c>
      <c r="J19" s="7">
        <f t="shared" si="0"/>
        <v>10.6</v>
      </c>
      <c r="K19" s="7">
        <f>RANK(J19,J:J,1)</f>
        <v>10</v>
      </c>
      <c r="L19" s="8">
        <f t="shared" si="1"/>
        <v>0.4</v>
      </c>
      <c r="M19" s="7" t="str">
        <f t="shared" si="2"/>
        <v>良好</v>
      </c>
    </row>
    <row r="20" spans="1:13">
      <c r="A20" s="9" t="s">
        <v>859</v>
      </c>
      <c r="B20" s="5" t="s">
        <v>406</v>
      </c>
      <c r="C20" s="5" t="s">
        <v>841</v>
      </c>
      <c r="D20" s="6">
        <v>25</v>
      </c>
      <c r="E20" s="6">
        <v>0</v>
      </c>
      <c r="F20" s="6">
        <f>RANK(E20,E:E,0)</f>
        <v>22</v>
      </c>
      <c r="G20" s="7">
        <v>8.55455</v>
      </c>
      <c r="H20" s="7">
        <f>RANK(G20,G:G,0)</f>
        <v>25</v>
      </c>
      <c r="I20" s="7">
        <v>18</v>
      </c>
      <c r="J20" s="7">
        <f t="shared" si="0"/>
        <v>21.05</v>
      </c>
      <c r="K20" s="7">
        <f>RANK(J20,J:J,1)</f>
        <v>24</v>
      </c>
      <c r="L20" s="8">
        <f t="shared" si="1"/>
        <v>0.96</v>
      </c>
      <c r="M20" s="7" t="str">
        <f t="shared" si="2"/>
        <v>合格</v>
      </c>
    </row>
    <row r="21" spans="1:13">
      <c r="A21" s="9" t="s">
        <v>860</v>
      </c>
      <c r="B21" s="5" t="s">
        <v>406</v>
      </c>
      <c r="C21" s="5" t="s">
        <v>841</v>
      </c>
      <c r="D21" s="6">
        <v>25</v>
      </c>
      <c r="E21" s="6">
        <v>0.5</v>
      </c>
      <c r="F21" s="6">
        <f>RANK(E21,E:E,0)</f>
        <v>18</v>
      </c>
      <c r="G21" s="7">
        <v>9.11623</v>
      </c>
      <c r="H21" s="7">
        <f>RANK(G21,G:G,0)</f>
        <v>20</v>
      </c>
      <c r="I21" s="7">
        <v>5</v>
      </c>
      <c r="J21" s="7">
        <f t="shared" si="0"/>
        <v>13.75</v>
      </c>
      <c r="K21" s="7">
        <f>RANK(J21,J:J,1)</f>
        <v>15</v>
      </c>
      <c r="L21" s="8">
        <f t="shared" si="1"/>
        <v>0.6</v>
      </c>
      <c r="M21" s="7" t="str">
        <f t="shared" si="2"/>
        <v>合格</v>
      </c>
    </row>
    <row r="22" spans="1:13">
      <c r="A22" s="9" t="s">
        <v>861</v>
      </c>
      <c r="B22" s="5" t="s">
        <v>406</v>
      </c>
      <c r="C22" s="5" t="s">
        <v>841</v>
      </c>
      <c r="D22" s="6">
        <v>25</v>
      </c>
      <c r="E22" s="6">
        <v>3</v>
      </c>
      <c r="F22" s="6">
        <f>RANK(E22,E:E,0)</f>
        <v>6</v>
      </c>
      <c r="G22" s="7">
        <v>9.80909</v>
      </c>
      <c r="H22" s="7">
        <f>RANK(G22,G:G,0)</f>
        <v>4</v>
      </c>
      <c r="I22" s="7">
        <v>12</v>
      </c>
      <c r="J22" s="7">
        <f t="shared" si="0"/>
        <v>7.8</v>
      </c>
      <c r="K22" s="7">
        <f>RANK(J22,J:J,1)</f>
        <v>6</v>
      </c>
      <c r="L22" s="8">
        <f t="shared" si="1"/>
        <v>0.24</v>
      </c>
      <c r="M22" s="7" t="str">
        <f t="shared" si="2"/>
        <v>良好</v>
      </c>
    </row>
    <row r="23" spans="1:13">
      <c r="A23" s="9" t="s">
        <v>862</v>
      </c>
      <c r="B23" s="5" t="s">
        <v>406</v>
      </c>
      <c r="C23" s="5" t="s">
        <v>841</v>
      </c>
      <c r="D23" s="6">
        <v>25</v>
      </c>
      <c r="E23" s="6">
        <v>1</v>
      </c>
      <c r="F23" s="6">
        <f>RANK(E23,E:E,0)</f>
        <v>15</v>
      </c>
      <c r="G23" s="7">
        <v>9.90455</v>
      </c>
      <c r="H23" s="7">
        <f>RANK(G23,G:G,0)</f>
        <v>2</v>
      </c>
      <c r="I23" s="7">
        <v>10</v>
      </c>
      <c r="J23" s="7">
        <f t="shared" si="0"/>
        <v>11.3</v>
      </c>
      <c r="K23" s="7">
        <f>RANK(J23,J:J,1)</f>
        <v>11</v>
      </c>
      <c r="L23" s="8">
        <f t="shared" si="1"/>
        <v>0.44</v>
      </c>
      <c r="M23" s="7" t="str">
        <f t="shared" si="2"/>
        <v>良好</v>
      </c>
    </row>
    <row r="24" spans="1:13">
      <c r="A24" s="9" t="s">
        <v>863</v>
      </c>
      <c r="B24" s="5" t="s">
        <v>406</v>
      </c>
      <c r="C24" s="5" t="s">
        <v>841</v>
      </c>
      <c r="D24" s="6">
        <v>25</v>
      </c>
      <c r="E24" s="6">
        <v>2.5</v>
      </c>
      <c r="F24" s="6">
        <f>RANK(E24,E:E,0)</f>
        <v>8</v>
      </c>
      <c r="G24" s="7">
        <v>9.45682</v>
      </c>
      <c r="H24" s="7">
        <f>RANK(G24,G:G,0)</f>
        <v>17</v>
      </c>
      <c r="I24" s="7">
        <v>8</v>
      </c>
      <c r="J24" s="7">
        <f t="shared" si="0"/>
        <v>9.35</v>
      </c>
      <c r="K24" s="7">
        <f>RANK(J24,J:J,1)</f>
        <v>9</v>
      </c>
      <c r="L24" s="8">
        <f t="shared" si="1"/>
        <v>0.36</v>
      </c>
      <c r="M24" s="7" t="str">
        <f t="shared" si="2"/>
        <v>良好</v>
      </c>
    </row>
    <row r="25" spans="1:13">
      <c r="A25" s="9" t="s">
        <v>864</v>
      </c>
      <c r="B25" s="5" t="s">
        <v>406</v>
      </c>
      <c r="C25" s="5" t="s">
        <v>841</v>
      </c>
      <c r="D25" s="6">
        <v>25</v>
      </c>
      <c r="E25" s="6">
        <v>2</v>
      </c>
      <c r="F25" s="6">
        <f>RANK(E25,E:E,0)</f>
        <v>9</v>
      </c>
      <c r="G25" s="7">
        <v>9.65909</v>
      </c>
      <c r="H25" s="7">
        <f>RANK(G25,G:G,0)</f>
        <v>11</v>
      </c>
      <c r="I25" s="7">
        <v>21</v>
      </c>
      <c r="J25" s="7">
        <f t="shared" si="0"/>
        <v>13.5</v>
      </c>
      <c r="K25" s="7">
        <f>RANK(J25,J:J,1)</f>
        <v>14</v>
      </c>
      <c r="L25" s="8">
        <f t="shared" si="1"/>
        <v>0.56</v>
      </c>
      <c r="M25" s="7" t="str">
        <f t="shared" si="2"/>
        <v>合格</v>
      </c>
    </row>
    <row r="26" spans="1:13">
      <c r="A26" s="9" t="s">
        <v>865</v>
      </c>
      <c r="B26" s="5" t="s">
        <v>406</v>
      </c>
      <c r="C26" s="5" t="s">
        <v>841</v>
      </c>
      <c r="D26" s="6">
        <v>25</v>
      </c>
      <c r="E26" s="6">
        <v>0</v>
      </c>
      <c r="F26" s="6">
        <f>RANK(E26,E:E,0)</f>
        <v>22</v>
      </c>
      <c r="G26" s="7">
        <v>8.68909</v>
      </c>
      <c r="H26" s="7">
        <f>RANK(G26,G:G,0)</f>
        <v>22</v>
      </c>
      <c r="I26" s="7">
        <v>17</v>
      </c>
      <c r="J26" s="7">
        <f t="shared" si="0"/>
        <v>20.25</v>
      </c>
      <c r="K26" s="7">
        <f>RANK(J26,J:J,1)</f>
        <v>23</v>
      </c>
      <c r="L26" s="8">
        <f t="shared" si="1"/>
        <v>0.92</v>
      </c>
      <c r="M26" s="7" t="str">
        <f t="shared" si="2"/>
        <v>合格</v>
      </c>
    </row>
  </sheetData>
  <autoFilter ref="A1:M26">
    <sortState ref="A1:M26">
      <sortCondition ref="C1:C1645"/>
    </sortState>
    <extLst/>
  </autoFilter>
  <pageMargins left="0.75" right="0.75" top="1" bottom="1" header="0.5" footer="0.5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866</v>
      </c>
      <c r="B2" s="5" t="s">
        <v>406</v>
      </c>
      <c r="C2" s="5" t="s">
        <v>867</v>
      </c>
      <c r="D2" s="6">
        <v>26</v>
      </c>
      <c r="E2" s="6">
        <v>6.5</v>
      </c>
      <c r="F2" s="6">
        <f>RANK(E2,E:E,0)</f>
        <v>2</v>
      </c>
      <c r="G2" s="7">
        <v>8.63636</v>
      </c>
      <c r="H2" s="7">
        <f>RANK(G2,G:G,0)</f>
        <v>21</v>
      </c>
      <c r="I2" s="7">
        <v>10</v>
      </c>
      <c r="J2" s="7">
        <f t="shared" ref="J2:J27" si="0">F2*0.5+H2*0.15+I2*0.35</f>
        <v>7.65</v>
      </c>
      <c r="K2" s="7">
        <f>RANK(J2,J:J,1)</f>
        <v>7</v>
      </c>
      <c r="L2" s="8">
        <f t="shared" ref="L2:L27" si="1">K2/D2</f>
        <v>0.269230769230769</v>
      </c>
      <c r="M2" s="7" t="str">
        <f t="shared" ref="M2:M27" si="2">IF(L2&lt;=0.2,"优秀",IF(L2&lt;=0.5,"良好","合格"))</f>
        <v>良好</v>
      </c>
    </row>
    <row r="3" spans="1:13">
      <c r="A3" s="9" t="s">
        <v>868</v>
      </c>
      <c r="B3" s="5" t="s">
        <v>406</v>
      </c>
      <c r="C3" s="5" t="s">
        <v>867</v>
      </c>
      <c r="D3" s="6">
        <v>26</v>
      </c>
      <c r="E3" s="6">
        <v>0.5</v>
      </c>
      <c r="F3" s="6">
        <f>RANK(E3,E:E,0)</f>
        <v>17</v>
      </c>
      <c r="G3" s="7">
        <v>9.43455</v>
      </c>
      <c r="H3" s="7">
        <f>RANK(G3,G:G,0)</f>
        <v>5</v>
      </c>
      <c r="I3" s="7">
        <v>13</v>
      </c>
      <c r="J3" s="7">
        <f t="shared" si="0"/>
        <v>13.8</v>
      </c>
      <c r="K3" s="7">
        <f>RANK(J3,J:J,1)</f>
        <v>14</v>
      </c>
      <c r="L3" s="8">
        <f t="shared" si="1"/>
        <v>0.538461538461538</v>
      </c>
      <c r="M3" s="7" t="str">
        <f t="shared" si="2"/>
        <v>合格</v>
      </c>
    </row>
    <row r="4" spans="1:13">
      <c r="A4" s="9" t="s">
        <v>869</v>
      </c>
      <c r="B4" s="5" t="s">
        <v>406</v>
      </c>
      <c r="C4" s="5" t="s">
        <v>867</v>
      </c>
      <c r="D4" s="6">
        <v>26</v>
      </c>
      <c r="E4" s="6">
        <v>0.5</v>
      </c>
      <c r="F4" s="6">
        <f>RANK(E4,E:E,0)</f>
        <v>17</v>
      </c>
      <c r="G4" s="7">
        <v>9.31364</v>
      </c>
      <c r="H4" s="7">
        <f>RANK(G4,G:G,0)</f>
        <v>7</v>
      </c>
      <c r="I4" s="7">
        <v>24</v>
      </c>
      <c r="J4" s="7">
        <f t="shared" si="0"/>
        <v>17.95</v>
      </c>
      <c r="K4" s="7">
        <f>RANK(J4,J:J,1)</f>
        <v>20</v>
      </c>
      <c r="L4" s="8">
        <f t="shared" si="1"/>
        <v>0.769230769230769</v>
      </c>
      <c r="M4" s="7" t="str">
        <f t="shared" si="2"/>
        <v>合格</v>
      </c>
    </row>
    <row r="5" spans="1:13">
      <c r="A5" s="9" t="s">
        <v>870</v>
      </c>
      <c r="B5" s="5" t="s">
        <v>406</v>
      </c>
      <c r="C5" s="5" t="s">
        <v>867</v>
      </c>
      <c r="D5" s="6">
        <v>26</v>
      </c>
      <c r="E5" s="6">
        <v>4</v>
      </c>
      <c r="F5" s="6">
        <f>RANK(E5,E:E,0)</f>
        <v>6</v>
      </c>
      <c r="G5" s="7">
        <v>9.20909</v>
      </c>
      <c r="H5" s="7">
        <f>RANK(G5,G:G,0)</f>
        <v>8</v>
      </c>
      <c r="I5" s="7">
        <v>16</v>
      </c>
      <c r="J5" s="7">
        <f t="shared" si="0"/>
        <v>9.8</v>
      </c>
      <c r="K5" s="7">
        <f>RANK(J5,J:J,1)</f>
        <v>10</v>
      </c>
      <c r="L5" s="8">
        <f t="shared" si="1"/>
        <v>0.384615384615385</v>
      </c>
      <c r="M5" s="7" t="str">
        <f t="shared" si="2"/>
        <v>良好</v>
      </c>
    </row>
    <row r="6" spans="1:13">
      <c r="A6" s="9" t="s">
        <v>871</v>
      </c>
      <c r="B6" s="5" t="s">
        <v>406</v>
      </c>
      <c r="C6" s="5" t="s">
        <v>867</v>
      </c>
      <c r="D6" s="6">
        <v>26</v>
      </c>
      <c r="E6" s="6">
        <v>4.5</v>
      </c>
      <c r="F6" s="6">
        <f>RANK(E6,E:E,0)</f>
        <v>4</v>
      </c>
      <c r="G6" s="7">
        <v>9.86818</v>
      </c>
      <c r="H6" s="7">
        <f>RANK(G6,G:G,0)</f>
        <v>1</v>
      </c>
      <c r="I6" s="7">
        <v>5</v>
      </c>
      <c r="J6" s="7">
        <f t="shared" si="0"/>
        <v>3.9</v>
      </c>
      <c r="K6" s="7">
        <f>RANK(J6,J:J,1)</f>
        <v>2</v>
      </c>
      <c r="L6" s="8">
        <f t="shared" si="1"/>
        <v>0.0769230769230769</v>
      </c>
      <c r="M6" s="7" t="str">
        <f t="shared" si="2"/>
        <v>优秀</v>
      </c>
    </row>
    <row r="7" spans="1:13">
      <c r="A7" s="9" t="s">
        <v>872</v>
      </c>
      <c r="B7" s="5" t="s">
        <v>406</v>
      </c>
      <c r="C7" s="5" t="s">
        <v>867</v>
      </c>
      <c r="D7" s="6">
        <v>26</v>
      </c>
      <c r="E7" s="6">
        <v>0</v>
      </c>
      <c r="F7" s="6">
        <f>RANK(E7,E:E,0)</f>
        <v>25</v>
      </c>
      <c r="G7" s="7">
        <v>9.11591</v>
      </c>
      <c r="H7" s="7">
        <f>RANK(G7,G:G,0)</f>
        <v>9</v>
      </c>
      <c r="I7" s="7">
        <v>23</v>
      </c>
      <c r="J7" s="7">
        <f t="shared" si="0"/>
        <v>21.9</v>
      </c>
      <c r="K7" s="7">
        <f>RANK(J7,J:J,1)</f>
        <v>26</v>
      </c>
      <c r="L7" s="8">
        <f t="shared" si="1"/>
        <v>1</v>
      </c>
      <c r="M7" s="7" t="str">
        <f t="shared" si="2"/>
        <v>合格</v>
      </c>
    </row>
    <row r="8" spans="1:13">
      <c r="A8" s="9" t="s">
        <v>873</v>
      </c>
      <c r="B8" s="5" t="s">
        <v>406</v>
      </c>
      <c r="C8" s="5" t="s">
        <v>867</v>
      </c>
      <c r="D8" s="6">
        <v>26</v>
      </c>
      <c r="E8" s="6">
        <v>0.5</v>
      </c>
      <c r="F8" s="6">
        <f>RANK(E8,E:E,0)</f>
        <v>17</v>
      </c>
      <c r="G8" s="7">
        <v>9.38636</v>
      </c>
      <c r="H8" s="7">
        <f>RANK(G8,G:G,0)</f>
        <v>6</v>
      </c>
      <c r="I8" s="7">
        <v>19</v>
      </c>
      <c r="J8" s="7">
        <f t="shared" si="0"/>
        <v>16.05</v>
      </c>
      <c r="K8" s="7">
        <f>RANK(J8,J:J,1)</f>
        <v>17</v>
      </c>
      <c r="L8" s="8">
        <f t="shared" si="1"/>
        <v>0.653846153846154</v>
      </c>
      <c r="M8" s="7" t="str">
        <f t="shared" si="2"/>
        <v>合格</v>
      </c>
    </row>
    <row r="9" spans="1:13">
      <c r="A9" s="9" t="s">
        <v>874</v>
      </c>
      <c r="B9" s="5" t="s">
        <v>406</v>
      </c>
      <c r="C9" s="5" t="s">
        <v>867</v>
      </c>
      <c r="D9" s="6">
        <v>26</v>
      </c>
      <c r="E9" s="6">
        <v>0.5</v>
      </c>
      <c r="F9" s="6">
        <f>RANK(E9,E:E,0)</f>
        <v>17</v>
      </c>
      <c r="G9" s="7">
        <v>9.72208</v>
      </c>
      <c r="H9" s="7">
        <f>RANK(G9,G:G,0)</f>
        <v>4</v>
      </c>
      <c r="I9" s="7">
        <v>6</v>
      </c>
      <c r="J9" s="7">
        <f t="shared" si="0"/>
        <v>11.2</v>
      </c>
      <c r="K9" s="7">
        <f>RANK(J9,J:J,1)</f>
        <v>11</v>
      </c>
      <c r="L9" s="8">
        <f t="shared" si="1"/>
        <v>0.423076923076923</v>
      </c>
      <c r="M9" s="7" t="str">
        <f t="shared" si="2"/>
        <v>良好</v>
      </c>
    </row>
    <row r="10" spans="1:13">
      <c r="A10" s="9" t="s">
        <v>875</v>
      </c>
      <c r="B10" s="5" t="s">
        <v>406</v>
      </c>
      <c r="C10" s="5" t="s">
        <v>867</v>
      </c>
      <c r="D10" s="6">
        <v>26</v>
      </c>
      <c r="E10" s="6">
        <v>4.5</v>
      </c>
      <c r="F10" s="6">
        <f>RANK(E10,E:E,0)</f>
        <v>4</v>
      </c>
      <c r="G10" s="7">
        <v>9.72455</v>
      </c>
      <c r="H10" s="7">
        <f>RANK(G10,G:G,0)</f>
        <v>3</v>
      </c>
      <c r="I10" s="7">
        <v>11</v>
      </c>
      <c r="J10" s="7">
        <f t="shared" si="0"/>
        <v>6.3</v>
      </c>
      <c r="K10" s="7">
        <f>RANK(J10,J:J,1)</f>
        <v>3</v>
      </c>
      <c r="L10" s="8">
        <f t="shared" si="1"/>
        <v>0.115384615384615</v>
      </c>
      <c r="M10" s="7" t="str">
        <f t="shared" si="2"/>
        <v>优秀</v>
      </c>
    </row>
    <row r="11" spans="1:13">
      <c r="A11" s="9" t="s">
        <v>876</v>
      </c>
      <c r="B11" s="5" t="s">
        <v>406</v>
      </c>
      <c r="C11" s="5" t="s">
        <v>867</v>
      </c>
      <c r="D11" s="6">
        <v>26</v>
      </c>
      <c r="E11" s="6">
        <v>1</v>
      </c>
      <c r="F11" s="6">
        <f>RANK(E11,E:E,0)</f>
        <v>15</v>
      </c>
      <c r="G11" s="7">
        <v>9.08409</v>
      </c>
      <c r="H11" s="7">
        <f>RANK(G11,G:G,0)</f>
        <v>10</v>
      </c>
      <c r="I11" s="7">
        <v>21</v>
      </c>
      <c r="J11" s="7">
        <f t="shared" si="0"/>
        <v>16.35</v>
      </c>
      <c r="K11" s="7">
        <f>RANK(J11,J:J,1)</f>
        <v>18</v>
      </c>
      <c r="L11" s="8">
        <f t="shared" si="1"/>
        <v>0.692307692307692</v>
      </c>
      <c r="M11" s="7" t="str">
        <f t="shared" si="2"/>
        <v>合格</v>
      </c>
    </row>
    <row r="12" spans="1:13">
      <c r="A12" s="9" t="s">
        <v>877</v>
      </c>
      <c r="B12" s="5" t="s">
        <v>406</v>
      </c>
      <c r="C12" s="5" t="s">
        <v>867</v>
      </c>
      <c r="D12" s="6">
        <v>26</v>
      </c>
      <c r="E12" s="6">
        <v>2</v>
      </c>
      <c r="F12" s="6">
        <f>RANK(E12,E:E,0)</f>
        <v>11</v>
      </c>
      <c r="G12" s="7">
        <v>9.08182</v>
      </c>
      <c r="H12" s="7">
        <f>RANK(G12,G:G,0)</f>
        <v>11</v>
      </c>
      <c r="I12" s="7">
        <v>1</v>
      </c>
      <c r="J12" s="7">
        <f t="shared" si="0"/>
        <v>7.5</v>
      </c>
      <c r="K12" s="7">
        <f>RANK(J12,J:J,1)</f>
        <v>6</v>
      </c>
      <c r="L12" s="8">
        <f t="shared" si="1"/>
        <v>0.230769230769231</v>
      </c>
      <c r="M12" s="7" t="str">
        <f t="shared" si="2"/>
        <v>良好</v>
      </c>
    </row>
    <row r="13" spans="1:13">
      <c r="A13" s="9" t="s">
        <v>878</v>
      </c>
      <c r="B13" s="5" t="s">
        <v>406</v>
      </c>
      <c r="C13" s="5" t="s">
        <v>867</v>
      </c>
      <c r="D13" s="6">
        <v>26</v>
      </c>
      <c r="E13" s="6">
        <v>4</v>
      </c>
      <c r="F13" s="6">
        <f>RANK(E13,E:E,0)</f>
        <v>6</v>
      </c>
      <c r="G13" s="7">
        <v>8.96688</v>
      </c>
      <c r="H13" s="7">
        <f>RANK(G13,G:G,0)</f>
        <v>16</v>
      </c>
      <c r="I13" s="7">
        <v>4</v>
      </c>
      <c r="J13" s="7">
        <f t="shared" si="0"/>
        <v>6.8</v>
      </c>
      <c r="K13" s="7">
        <f>RANK(J13,J:J,1)</f>
        <v>5</v>
      </c>
      <c r="L13" s="8">
        <f t="shared" si="1"/>
        <v>0.192307692307692</v>
      </c>
      <c r="M13" s="7" t="str">
        <f t="shared" si="2"/>
        <v>优秀</v>
      </c>
    </row>
    <row r="14" spans="1:13">
      <c r="A14" s="9" t="s">
        <v>879</v>
      </c>
      <c r="B14" s="5" t="s">
        <v>406</v>
      </c>
      <c r="C14" s="5" t="s">
        <v>867</v>
      </c>
      <c r="D14" s="6">
        <v>26</v>
      </c>
      <c r="E14" s="6">
        <v>9</v>
      </c>
      <c r="F14" s="6">
        <f>RANK(E14,E:E,0)</f>
        <v>1</v>
      </c>
      <c r="G14" s="7">
        <v>9.06234</v>
      </c>
      <c r="H14" s="7">
        <f>RANK(G14,G:G,0)</f>
        <v>12</v>
      </c>
      <c r="I14" s="7">
        <v>2</v>
      </c>
      <c r="J14" s="7">
        <f t="shared" si="0"/>
        <v>3</v>
      </c>
      <c r="K14" s="7">
        <f>RANK(J14,J:J,1)</f>
        <v>1</v>
      </c>
      <c r="L14" s="8">
        <f t="shared" si="1"/>
        <v>0.0384615384615385</v>
      </c>
      <c r="M14" s="7" t="str">
        <f t="shared" si="2"/>
        <v>优秀</v>
      </c>
    </row>
    <row r="15" spans="1:13">
      <c r="A15" s="9" t="s">
        <v>880</v>
      </c>
      <c r="B15" s="5" t="s">
        <v>406</v>
      </c>
      <c r="C15" s="5" t="s">
        <v>867</v>
      </c>
      <c r="D15" s="6">
        <v>26</v>
      </c>
      <c r="E15" s="6">
        <v>3</v>
      </c>
      <c r="F15" s="6">
        <f>RANK(E15,E:E,0)</f>
        <v>10</v>
      </c>
      <c r="G15" s="7">
        <v>8.95091</v>
      </c>
      <c r="H15" s="7">
        <f>RANK(G15,G:G,0)</f>
        <v>17</v>
      </c>
      <c r="I15" s="7">
        <v>20</v>
      </c>
      <c r="J15" s="7">
        <f t="shared" si="0"/>
        <v>14.55</v>
      </c>
      <c r="K15" s="7">
        <f>RANK(J15,J:J,1)</f>
        <v>15</v>
      </c>
      <c r="L15" s="8">
        <f t="shared" si="1"/>
        <v>0.576923076923077</v>
      </c>
      <c r="M15" s="7" t="str">
        <f t="shared" si="2"/>
        <v>合格</v>
      </c>
    </row>
    <row r="16" spans="1:13">
      <c r="A16" s="9" t="s">
        <v>881</v>
      </c>
      <c r="B16" s="5" t="s">
        <v>406</v>
      </c>
      <c r="C16" s="5" t="s">
        <v>867</v>
      </c>
      <c r="D16" s="6">
        <v>26</v>
      </c>
      <c r="E16" s="6">
        <v>5.5</v>
      </c>
      <c r="F16" s="6">
        <f>RANK(E16,E:E,0)</f>
        <v>3</v>
      </c>
      <c r="G16" s="7">
        <v>8.97545</v>
      </c>
      <c r="H16" s="7">
        <f>RANK(G16,G:G,0)</f>
        <v>15</v>
      </c>
      <c r="I16" s="7">
        <v>12</v>
      </c>
      <c r="J16" s="7">
        <f t="shared" si="0"/>
        <v>7.95</v>
      </c>
      <c r="K16" s="7">
        <f>RANK(J16,J:J,1)</f>
        <v>8</v>
      </c>
      <c r="L16" s="8">
        <f t="shared" si="1"/>
        <v>0.307692307692308</v>
      </c>
      <c r="M16" s="7" t="str">
        <f t="shared" si="2"/>
        <v>良好</v>
      </c>
    </row>
    <row r="17" spans="1:13">
      <c r="A17" s="9" t="s">
        <v>882</v>
      </c>
      <c r="B17" s="5" t="s">
        <v>406</v>
      </c>
      <c r="C17" s="5" t="s">
        <v>867</v>
      </c>
      <c r="D17" s="6">
        <v>26</v>
      </c>
      <c r="E17" s="6">
        <v>3.5</v>
      </c>
      <c r="F17" s="6">
        <f>RANK(E17,E:E,0)</f>
        <v>8</v>
      </c>
      <c r="G17" s="7">
        <v>9.78636</v>
      </c>
      <c r="H17" s="7">
        <f>RANK(G17,G:G,0)</f>
        <v>2</v>
      </c>
      <c r="I17" s="7">
        <v>6</v>
      </c>
      <c r="J17" s="7">
        <f t="shared" si="0"/>
        <v>6.4</v>
      </c>
      <c r="K17" s="7">
        <f>RANK(J17,J:J,1)</f>
        <v>4</v>
      </c>
      <c r="L17" s="8">
        <f t="shared" si="1"/>
        <v>0.153846153846154</v>
      </c>
      <c r="M17" s="7" t="str">
        <f t="shared" si="2"/>
        <v>优秀</v>
      </c>
    </row>
    <row r="18" spans="1:13">
      <c r="A18" s="9" t="s">
        <v>883</v>
      </c>
      <c r="B18" s="5" t="s">
        <v>406</v>
      </c>
      <c r="C18" s="5" t="s">
        <v>867</v>
      </c>
      <c r="D18" s="6">
        <v>26</v>
      </c>
      <c r="E18" s="6">
        <v>0</v>
      </c>
      <c r="F18" s="6">
        <f>RANK(E18,E:E,0)</f>
        <v>25</v>
      </c>
      <c r="G18" s="7">
        <v>8.67727</v>
      </c>
      <c r="H18" s="7">
        <f>RANK(G18,G:G,0)</f>
        <v>20</v>
      </c>
      <c r="I18" s="7">
        <v>9</v>
      </c>
      <c r="J18" s="7">
        <f t="shared" si="0"/>
        <v>18.65</v>
      </c>
      <c r="K18" s="7">
        <f>RANK(J18,J:J,1)</f>
        <v>24</v>
      </c>
      <c r="L18" s="8">
        <f t="shared" si="1"/>
        <v>0.923076923076923</v>
      </c>
      <c r="M18" s="7" t="str">
        <f t="shared" si="2"/>
        <v>合格</v>
      </c>
    </row>
    <row r="19" spans="1:13">
      <c r="A19" s="9" t="s">
        <v>884</v>
      </c>
      <c r="B19" s="5" t="s">
        <v>406</v>
      </c>
      <c r="C19" s="5" t="s">
        <v>867</v>
      </c>
      <c r="D19" s="6">
        <v>26</v>
      </c>
      <c r="E19" s="6">
        <v>0.5</v>
      </c>
      <c r="F19" s="6">
        <f>RANK(E19,E:E,0)</f>
        <v>17</v>
      </c>
      <c r="G19" s="7">
        <v>9.04545</v>
      </c>
      <c r="H19" s="7">
        <f>RANK(G19,G:G,0)</f>
        <v>13</v>
      </c>
      <c r="I19" s="7">
        <v>15</v>
      </c>
      <c r="J19" s="7">
        <f t="shared" si="0"/>
        <v>15.7</v>
      </c>
      <c r="K19" s="7">
        <f>RANK(J19,J:J,1)</f>
        <v>16</v>
      </c>
      <c r="L19" s="8">
        <f t="shared" si="1"/>
        <v>0.615384615384615</v>
      </c>
      <c r="M19" s="7" t="str">
        <f t="shared" si="2"/>
        <v>合格</v>
      </c>
    </row>
    <row r="20" spans="1:13">
      <c r="A20" s="9" t="s">
        <v>885</v>
      </c>
      <c r="B20" s="5" t="s">
        <v>406</v>
      </c>
      <c r="C20" s="5" t="s">
        <v>867</v>
      </c>
      <c r="D20" s="6">
        <v>26</v>
      </c>
      <c r="E20" s="6">
        <v>0.5</v>
      </c>
      <c r="F20" s="6">
        <f>RANK(E20,E:E,0)</f>
        <v>17</v>
      </c>
      <c r="G20" s="7">
        <v>8.49909</v>
      </c>
      <c r="H20" s="7">
        <f>RANK(G20,G:G,0)</f>
        <v>23</v>
      </c>
      <c r="I20" s="7">
        <v>3</v>
      </c>
      <c r="J20" s="7">
        <f t="shared" si="0"/>
        <v>13</v>
      </c>
      <c r="K20" s="7">
        <f>RANK(J20,J:J,1)</f>
        <v>13</v>
      </c>
      <c r="L20" s="8">
        <f t="shared" si="1"/>
        <v>0.5</v>
      </c>
      <c r="M20" s="7" t="str">
        <f t="shared" si="2"/>
        <v>良好</v>
      </c>
    </row>
    <row r="21" spans="1:13">
      <c r="A21" s="9" t="s">
        <v>886</v>
      </c>
      <c r="B21" s="5" t="s">
        <v>406</v>
      </c>
      <c r="C21" s="5" t="s">
        <v>867</v>
      </c>
      <c r="D21" s="6">
        <v>26</v>
      </c>
      <c r="E21" s="6">
        <v>0.5</v>
      </c>
      <c r="F21" s="6">
        <f>RANK(E21,E:E,0)</f>
        <v>17</v>
      </c>
      <c r="G21" s="7">
        <v>8.21909</v>
      </c>
      <c r="H21" s="7">
        <f>RANK(G21,G:G,0)</f>
        <v>25</v>
      </c>
      <c r="I21" s="7">
        <v>17</v>
      </c>
      <c r="J21" s="7">
        <f t="shared" si="0"/>
        <v>18.2</v>
      </c>
      <c r="K21" s="7">
        <f>RANK(J21,J:J,1)</f>
        <v>22</v>
      </c>
      <c r="L21" s="8">
        <f t="shared" si="1"/>
        <v>0.846153846153846</v>
      </c>
      <c r="M21" s="7" t="str">
        <f t="shared" si="2"/>
        <v>合格</v>
      </c>
    </row>
    <row r="22" spans="1:13">
      <c r="A22" s="9" t="s">
        <v>887</v>
      </c>
      <c r="B22" s="5" t="s">
        <v>406</v>
      </c>
      <c r="C22" s="5" t="s">
        <v>867</v>
      </c>
      <c r="D22" s="6">
        <v>26</v>
      </c>
      <c r="E22" s="6">
        <v>2</v>
      </c>
      <c r="F22" s="6">
        <f>RANK(E22,E:E,0)</f>
        <v>11</v>
      </c>
      <c r="G22" s="7">
        <v>9</v>
      </c>
      <c r="H22" s="7">
        <f>RANK(G22,G:G,0)</f>
        <v>14</v>
      </c>
      <c r="I22" s="7">
        <v>14</v>
      </c>
      <c r="J22" s="7">
        <f t="shared" si="0"/>
        <v>12.5</v>
      </c>
      <c r="K22" s="7">
        <f>RANK(J22,J:J,1)</f>
        <v>12</v>
      </c>
      <c r="L22" s="8">
        <f t="shared" si="1"/>
        <v>0.461538461538462</v>
      </c>
      <c r="M22" s="7" t="str">
        <f t="shared" si="2"/>
        <v>良好</v>
      </c>
    </row>
    <row r="23" spans="1:13">
      <c r="A23" s="9" t="s">
        <v>888</v>
      </c>
      <c r="B23" s="5" t="s">
        <v>406</v>
      </c>
      <c r="C23" s="5" t="s">
        <v>867</v>
      </c>
      <c r="D23" s="6">
        <v>26</v>
      </c>
      <c r="E23" s="6">
        <v>0.5</v>
      </c>
      <c r="F23" s="6">
        <f>RANK(E23,E:E,0)</f>
        <v>17</v>
      </c>
      <c r="G23" s="7">
        <v>8.51883</v>
      </c>
      <c r="H23" s="7">
        <f>RANK(G23,G:G,0)</f>
        <v>22</v>
      </c>
      <c r="I23" s="7">
        <v>18</v>
      </c>
      <c r="J23" s="7">
        <f t="shared" si="0"/>
        <v>18.1</v>
      </c>
      <c r="K23" s="7">
        <f>RANK(J23,J:J,1)</f>
        <v>21</v>
      </c>
      <c r="L23" s="8">
        <f t="shared" si="1"/>
        <v>0.807692307692308</v>
      </c>
      <c r="M23" s="7" t="str">
        <f t="shared" si="2"/>
        <v>合格</v>
      </c>
    </row>
    <row r="24" spans="1:13">
      <c r="A24" s="9" t="s">
        <v>889</v>
      </c>
      <c r="B24" s="5" t="s">
        <v>406</v>
      </c>
      <c r="C24" s="5" t="s">
        <v>867</v>
      </c>
      <c r="D24" s="6">
        <v>26</v>
      </c>
      <c r="E24" s="6">
        <v>1.5</v>
      </c>
      <c r="F24" s="6">
        <f>RANK(E24,E:E,0)</f>
        <v>13</v>
      </c>
      <c r="G24" s="7">
        <v>7.84545</v>
      </c>
      <c r="H24" s="7">
        <f>RANK(G24,G:G,0)</f>
        <v>26</v>
      </c>
      <c r="I24" s="7">
        <v>26</v>
      </c>
      <c r="J24" s="7">
        <f t="shared" si="0"/>
        <v>19.5</v>
      </c>
      <c r="K24" s="7">
        <f>RANK(J24,J:J,1)</f>
        <v>25</v>
      </c>
      <c r="L24" s="8">
        <f t="shared" si="1"/>
        <v>0.961538461538462</v>
      </c>
      <c r="M24" s="7" t="str">
        <f t="shared" si="2"/>
        <v>合格</v>
      </c>
    </row>
    <row r="25" spans="1:13">
      <c r="A25" s="9" t="s">
        <v>890</v>
      </c>
      <c r="B25" s="5" t="s">
        <v>406</v>
      </c>
      <c r="C25" s="5" t="s">
        <v>867</v>
      </c>
      <c r="D25" s="6">
        <v>26</v>
      </c>
      <c r="E25" s="6">
        <v>3.5</v>
      </c>
      <c r="F25" s="6">
        <f>RANK(E25,E:E,0)</f>
        <v>8</v>
      </c>
      <c r="G25" s="7">
        <v>8.71364</v>
      </c>
      <c r="H25" s="7">
        <f>RANK(G25,G:G,0)</f>
        <v>19</v>
      </c>
      <c r="I25" s="7">
        <v>8</v>
      </c>
      <c r="J25" s="7">
        <f t="shared" si="0"/>
        <v>9.65</v>
      </c>
      <c r="K25" s="7">
        <f>RANK(J25,J:J,1)</f>
        <v>9</v>
      </c>
      <c r="L25" s="8">
        <f t="shared" si="1"/>
        <v>0.346153846153846</v>
      </c>
      <c r="M25" s="7" t="str">
        <f t="shared" si="2"/>
        <v>良好</v>
      </c>
    </row>
    <row r="26" spans="1:13">
      <c r="A26" s="9" t="s">
        <v>891</v>
      </c>
      <c r="B26" s="5" t="s">
        <v>406</v>
      </c>
      <c r="C26" s="5" t="s">
        <v>867</v>
      </c>
      <c r="D26" s="6">
        <v>26</v>
      </c>
      <c r="E26" s="6">
        <v>1.5</v>
      </c>
      <c r="F26" s="6">
        <f>RANK(E26,E:E,0)</f>
        <v>13</v>
      </c>
      <c r="G26" s="7">
        <v>8.35455</v>
      </c>
      <c r="H26" s="7">
        <f>RANK(G26,G:G,0)</f>
        <v>24</v>
      </c>
      <c r="I26" s="7">
        <v>24</v>
      </c>
      <c r="J26" s="7">
        <f t="shared" si="0"/>
        <v>18.5</v>
      </c>
      <c r="K26" s="7">
        <f>RANK(J26,J:J,1)</f>
        <v>23</v>
      </c>
      <c r="L26" s="8">
        <f t="shared" si="1"/>
        <v>0.884615384615385</v>
      </c>
      <c r="M26" s="7" t="str">
        <f t="shared" si="2"/>
        <v>合格</v>
      </c>
    </row>
    <row r="27" spans="1:13">
      <c r="A27" s="9" t="s">
        <v>892</v>
      </c>
      <c r="B27" s="5" t="s">
        <v>406</v>
      </c>
      <c r="C27" s="5" t="s">
        <v>867</v>
      </c>
      <c r="D27" s="6">
        <v>26</v>
      </c>
      <c r="E27" s="6">
        <v>1</v>
      </c>
      <c r="F27" s="6">
        <f>RANK(E27,E:E,0)</f>
        <v>15</v>
      </c>
      <c r="G27" s="7">
        <v>8.78961</v>
      </c>
      <c r="H27" s="7">
        <f>RANK(G27,G:G,0)</f>
        <v>18</v>
      </c>
      <c r="I27" s="7">
        <v>22</v>
      </c>
      <c r="J27" s="7">
        <f t="shared" si="0"/>
        <v>17.9</v>
      </c>
      <c r="K27" s="7">
        <f>RANK(J27,J:J,1)</f>
        <v>19</v>
      </c>
      <c r="L27" s="8">
        <f t="shared" si="1"/>
        <v>0.730769230769231</v>
      </c>
      <c r="M27" s="7" t="str">
        <f t="shared" si="2"/>
        <v>合格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893</v>
      </c>
      <c r="B2" s="5" t="s">
        <v>406</v>
      </c>
      <c r="C2" s="5" t="s">
        <v>894</v>
      </c>
      <c r="D2" s="6">
        <v>27</v>
      </c>
      <c r="E2" s="6">
        <v>3</v>
      </c>
      <c r="F2" s="6">
        <f>RANK(E2,E:E,0)</f>
        <v>5</v>
      </c>
      <c r="G2" s="7">
        <v>9.00909</v>
      </c>
      <c r="H2" s="7">
        <f>RANK(G2,G:G,0)</f>
        <v>22</v>
      </c>
      <c r="I2" s="7">
        <v>21</v>
      </c>
      <c r="J2" s="7">
        <f t="shared" ref="J2:J28" si="0">F2*0.5+H2*0.15+I2*0.35</f>
        <v>13.15</v>
      </c>
      <c r="K2" s="7">
        <f>RANK(J2,J:J,1)</f>
        <v>12</v>
      </c>
      <c r="L2" s="8">
        <f t="shared" ref="L2:L28" si="1">K2/D2</f>
        <v>0.444444444444444</v>
      </c>
      <c r="M2" s="7" t="str">
        <f t="shared" ref="M2:M28" si="2">IF(L2&lt;=0.2,"优秀",IF(L2&lt;=0.5,"良好","合格"))</f>
        <v>良好</v>
      </c>
    </row>
    <row r="3" spans="1:13">
      <c r="A3" s="9" t="s">
        <v>895</v>
      </c>
      <c r="B3" s="5" t="s">
        <v>406</v>
      </c>
      <c r="C3" s="5" t="s">
        <v>894</v>
      </c>
      <c r="D3" s="6">
        <v>27</v>
      </c>
      <c r="E3" s="6">
        <v>0.5</v>
      </c>
      <c r="F3" s="6">
        <f>RANK(E3,E:E,0)</f>
        <v>13</v>
      </c>
      <c r="G3" s="7">
        <v>9.87273</v>
      </c>
      <c r="H3" s="7">
        <f>RANK(G3,G:G,0)</f>
        <v>5</v>
      </c>
      <c r="I3" s="7">
        <v>19</v>
      </c>
      <c r="J3" s="7">
        <f t="shared" si="0"/>
        <v>13.9</v>
      </c>
      <c r="K3" s="7">
        <f>RANK(J3,J:J,1)</f>
        <v>16</v>
      </c>
      <c r="L3" s="8">
        <f t="shared" si="1"/>
        <v>0.592592592592593</v>
      </c>
      <c r="M3" s="7" t="str">
        <f t="shared" si="2"/>
        <v>合格</v>
      </c>
    </row>
    <row r="4" spans="1:13">
      <c r="A4" s="9" t="s">
        <v>896</v>
      </c>
      <c r="B4" s="5" t="s">
        <v>406</v>
      </c>
      <c r="C4" s="5" t="s">
        <v>894</v>
      </c>
      <c r="D4" s="6">
        <v>27</v>
      </c>
      <c r="E4" s="6">
        <v>2</v>
      </c>
      <c r="F4" s="6">
        <f>RANK(E4,E:E,0)</f>
        <v>7</v>
      </c>
      <c r="G4" s="7">
        <v>8.65682</v>
      </c>
      <c r="H4" s="7">
        <f>RANK(G4,G:G,0)</f>
        <v>25</v>
      </c>
      <c r="I4" s="7">
        <v>24</v>
      </c>
      <c r="J4" s="7">
        <f t="shared" si="0"/>
        <v>15.65</v>
      </c>
      <c r="K4" s="7">
        <f>RANK(J4,J:J,1)</f>
        <v>19</v>
      </c>
      <c r="L4" s="8">
        <f t="shared" si="1"/>
        <v>0.703703703703704</v>
      </c>
      <c r="M4" s="7" t="str">
        <f t="shared" si="2"/>
        <v>合格</v>
      </c>
    </row>
    <row r="5" spans="1:13">
      <c r="A5" s="9" t="s">
        <v>897</v>
      </c>
      <c r="B5" s="5" t="s">
        <v>406</v>
      </c>
      <c r="C5" s="5" t="s">
        <v>894</v>
      </c>
      <c r="D5" s="6">
        <v>27</v>
      </c>
      <c r="E5" s="6">
        <v>0</v>
      </c>
      <c r="F5" s="6">
        <f>RANK(E5,E:E,0)</f>
        <v>20</v>
      </c>
      <c r="G5" s="7">
        <v>9.79805</v>
      </c>
      <c r="H5" s="7">
        <f>RANK(G5,G:G,0)</f>
        <v>9</v>
      </c>
      <c r="I5" s="7">
        <v>9</v>
      </c>
      <c r="J5" s="7">
        <f t="shared" si="0"/>
        <v>14.5</v>
      </c>
      <c r="K5" s="7">
        <f>RANK(J5,J:J,1)</f>
        <v>17</v>
      </c>
      <c r="L5" s="8">
        <f t="shared" si="1"/>
        <v>0.62962962962963</v>
      </c>
      <c r="M5" s="7" t="str">
        <f t="shared" si="2"/>
        <v>合格</v>
      </c>
    </row>
    <row r="6" spans="1:13">
      <c r="A6" s="9" t="s">
        <v>898</v>
      </c>
      <c r="B6" s="5" t="s">
        <v>406</v>
      </c>
      <c r="C6" s="5" t="s">
        <v>894</v>
      </c>
      <c r="D6" s="6">
        <v>27</v>
      </c>
      <c r="E6" s="6">
        <v>1.5</v>
      </c>
      <c r="F6" s="6">
        <f>RANK(E6,E:E,0)</f>
        <v>9</v>
      </c>
      <c r="G6" s="7">
        <v>9.57636</v>
      </c>
      <c r="H6" s="7">
        <f>RANK(G6,G:G,0)</f>
        <v>16</v>
      </c>
      <c r="I6" s="7">
        <v>13</v>
      </c>
      <c r="J6" s="7">
        <f t="shared" si="0"/>
        <v>11.45</v>
      </c>
      <c r="K6" s="7">
        <f>RANK(J6,J:J,1)</f>
        <v>10</v>
      </c>
      <c r="L6" s="8">
        <f t="shared" si="1"/>
        <v>0.37037037037037</v>
      </c>
      <c r="M6" s="7" t="str">
        <f t="shared" si="2"/>
        <v>良好</v>
      </c>
    </row>
    <row r="7" spans="1:13">
      <c r="A7" s="9" t="s">
        <v>899</v>
      </c>
      <c r="B7" s="5" t="s">
        <v>406</v>
      </c>
      <c r="C7" s="5" t="s">
        <v>894</v>
      </c>
      <c r="D7" s="6">
        <v>27</v>
      </c>
      <c r="E7" s="6">
        <v>0.5</v>
      </c>
      <c r="F7" s="6">
        <f>RANK(E7,E:E,0)</f>
        <v>13</v>
      </c>
      <c r="G7" s="7">
        <v>9.08409</v>
      </c>
      <c r="H7" s="7">
        <f>RANK(G7,G:G,0)</f>
        <v>21</v>
      </c>
      <c r="I7" s="7">
        <v>10</v>
      </c>
      <c r="J7" s="7">
        <f t="shared" si="0"/>
        <v>13.15</v>
      </c>
      <c r="K7" s="7">
        <f>RANK(J7,J:J,1)</f>
        <v>12</v>
      </c>
      <c r="L7" s="8">
        <f t="shared" si="1"/>
        <v>0.444444444444444</v>
      </c>
      <c r="M7" s="7" t="str">
        <f t="shared" si="2"/>
        <v>良好</v>
      </c>
    </row>
    <row r="8" spans="1:13">
      <c r="A8" s="9" t="s">
        <v>900</v>
      </c>
      <c r="B8" s="5" t="s">
        <v>406</v>
      </c>
      <c r="C8" s="5" t="s">
        <v>894</v>
      </c>
      <c r="D8" s="6">
        <v>27</v>
      </c>
      <c r="E8" s="6">
        <v>1</v>
      </c>
      <c r="F8" s="6">
        <f>RANK(E8,E:E,0)</f>
        <v>11</v>
      </c>
      <c r="G8" s="7">
        <v>9.92532</v>
      </c>
      <c r="H8" s="7">
        <f>RANK(G8,G:G,0)</f>
        <v>3</v>
      </c>
      <c r="I8" s="7">
        <v>11</v>
      </c>
      <c r="J8" s="7">
        <f t="shared" si="0"/>
        <v>9.8</v>
      </c>
      <c r="K8" s="7">
        <f>RANK(J8,J:J,1)</f>
        <v>9</v>
      </c>
      <c r="L8" s="8">
        <f t="shared" si="1"/>
        <v>0.333333333333333</v>
      </c>
      <c r="M8" s="7" t="str">
        <f t="shared" si="2"/>
        <v>良好</v>
      </c>
    </row>
    <row r="9" spans="1:13">
      <c r="A9" s="9" t="s">
        <v>901</v>
      </c>
      <c r="B9" s="5" t="s">
        <v>406</v>
      </c>
      <c r="C9" s="5" t="s">
        <v>894</v>
      </c>
      <c r="D9" s="6">
        <v>27</v>
      </c>
      <c r="E9" s="6">
        <v>3.5</v>
      </c>
      <c r="F9" s="6">
        <f>RANK(E9,E:E,0)</f>
        <v>4</v>
      </c>
      <c r="G9" s="7">
        <v>9.93636</v>
      </c>
      <c r="H9" s="7">
        <f>RANK(G9,G:G,0)</f>
        <v>1</v>
      </c>
      <c r="I9" s="7">
        <v>4</v>
      </c>
      <c r="J9" s="7">
        <f t="shared" si="0"/>
        <v>3.55</v>
      </c>
      <c r="K9" s="7">
        <f>RANK(J9,J:J,1)</f>
        <v>2</v>
      </c>
      <c r="L9" s="8">
        <f t="shared" si="1"/>
        <v>0.0740740740740741</v>
      </c>
      <c r="M9" s="7" t="str">
        <f t="shared" si="2"/>
        <v>优秀</v>
      </c>
    </row>
    <row r="10" spans="1:13">
      <c r="A10" s="9" t="s">
        <v>902</v>
      </c>
      <c r="B10" s="5" t="s">
        <v>406</v>
      </c>
      <c r="C10" s="5" t="s">
        <v>894</v>
      </c>
      <c r="D10" s="6">
        <v>27</v>
      </c>
      <c r="E10" s="6">
        <v>0</v>
      </c>
      <c r="F10" s="6">
        <f>RANK(E10,E:E,0)</f>
        <v>20</v>
      </c>
      <c r="G10" s="7">
        <v>9.86136</v>
      </c>
      <c r="H10" s="7">
        <f>RANK(G10,G:G,0)</f>
        <v>6</v>
      </c>
      <c r="I10" s="7">
        <v>17</v>
      </c>
      <c r="J10" s="7">
        <f t="shared" si="0"/>
        <v>16.85</v>
      </c>
      <c r="K10" s="7">
        <f>RANK(J10,J:J,1)</f>
        <v>21</v>
      </c>
      <c r="L10" s="8">
        <f t="shared" si="1"/>
        <v>0.777777777777778</v>
      </c>
      <c r="M10" s="7" t="str">
        <f t="shared" si="2"/>
        <v>合格</v>
      </c>
    </row>
    <row r="11" spans="1:13">
      <c r="A11" s="9" t="s">
        <v>903</v>
      </c>
      <c r="B11" s="5" t="s">
        <v>406</v>
      </c>
      <c r="C11" s="5" t="s">
        <v>894</v>
      </c>
      <c r="D11" s="6">
        <v>27</v>
      </c>
      <c r="E11" s="6">
        <v>4</v>
      </c>
      <c r="F11" s="6">
        <f>RANK(E11,E:E,0)</f>
        <v>3</v>
      </c>
      <c r="G11" s="7">
        <v>8.63727</v>
      </c>
      <c r="H11" s="7">
        <f>RANK(G11,G:G,0)</f>
        <v>26</v>
      </c>
      <c r="I11" s="7">
        <v>2</v>
      </c>
      <c r="J11" s="7">
        <f t="shared" si="0"/>
        <v>6.1</v>
      </c>
      <c r="K11" s="7">
        <f>RANK(J11,J:J,1)</f>
        <v>4</v>
      </c>
      <c r="L11" s="8">
        <f t="shared" si="1"/>
        <v>0.148148148148148</v>
      </c>
      <c r="M11" s="7" t="str">
        <f t="shared" si="2"/>
        <v>优秀</v>
      </c>
    </row>
    <row r="12" spans="1:13">
      <c r="A12" s="9" t="s">
        <v>904</v>
      </c>
      <c r="B12" s="5" t="s">
        <v>406</v>
      </c>
      <c r="C12" s="5" t="s">
        <v>894</v>
      </c>
      <c r="D12" s="6">
        <v>27</v>
      </c>
      <c r="E12" s="6">
        <v>5</v>
      </c>
      <c r="F12" s="6">
        <f>RANK(E12,E:E,0)</f>
        <v>1</v>
      </c>
      <c r="G12" s="7">
        <v>9.22273</v>
      </c>
      <c r="H12" s="7">
        <f>RANK(G12,G:G,0)</f>
        <v>20</v>
      </c>
      <c r="I12" s="7">
        <v>5</v>
      </c>
      <c r="J12" s="7">
        <f t="shared" si="0"/>
        <v>5.25</v>
      </c>
      <c r="K12" s="7">
        <f>RANK(J12,J:J,1)</f>
        <v>3</v>
      </c>
      <c r="L12" s="8">
        <f t="shared" si="1"/>
        <v>0.111111111111111</v>
      </c>
      <c r="M12" s="7" t="str">
        <f t="shared" si="2"/>
        <v>优秀</v>
      </c>
    </row>
    <row r="13" spans="1:13">
      <c r="A13" s="9" t="s">
        <v>905</v>
      </c>
      <c r="B13" s="5" t="s">
        <v>406</v>
      </c>
      <c r="C13" s="5" t="s">
        <v>894</v>
      </c>
      <c r="D13" s="6">
        <v>27</v>
      </c>
      <c r="E13" s="6">
        <v>0.5</v>
      </c>
      <c r="F13" s="6">
        <f>RANK(E13,E:E,0)</f>
        <v>13</v>
      </c>
      <c r="G13" s="7">
        <v>9.90455</v>
      </c>
      <c r="H13" s="7">
        <f>RANK(G13,G:G,0)</f>
        <v>4</v>
      </c>
      <c r="I13" s="7">
        <v>23</v>
      </c>
      <c r="J13" s="7">
        <f t="shared" si="0"/>
        <v>15.15</v>
      </c>
      <c r="K13" s="7">
        <f>RANK(J13,J:J,1)</f>
        <v>18</v>
      </c>
      <c r="L13" s="8">
        <f t="shared" si="1"/>
        <v>0.666666666666667</v>
      </c>
      <c r="M13" s="7" t="str">
        <f t="shared" si="2"/>
        <v>合格</v>
      </c>
    </row>
    <row r="14" spans="1:13">
      <c r="A14" s="9" t="s">
        <v>906</v>
      </c>
      <c r="B14" s="5" t="s">
        <v>406</v>
      </c>
      <c r="C14" s="5" t="s">
        <v>894</v>
      </c>
      <c r="D14" s="6">
        <v>27</v>
      </c>
      <c r="E14" s="6">
        <v>0.5</v>
      </c>
      <c r="F14" s="6">
        <f>RANK(E14,E:E,0)</f>
        <v>13</v>
      </c>
      <c r="G14" s="7">
        <v>9.61818</v>
      </c>
      <c r="H14" s="7">
        <f>RANK(G14,G:G,0)</f>
        <v>15</v>
      </c>
      <c r="I14" s="7">
        <v>20</v>
      </c>
      <c r="J14" s="7">
        <f t="shared" si="0"/>
        <v>15.75</v>
      </c>
      <c r="K14" s="7">
        <f>RANK(J14,J:J,1)</f>
        <v>20</v>
      </c>
      <c r="L14" s="8">
        <f t="shared" si="1"/>
        <v>0.740740740740741</v>
      </c>
      <c r="M14" s="7" t="str">
        <f t="shared" si="2"/>
        <v>合格</v>
      </c>
    </row>
    <row r="15" spans="1:13">
      <c r="A15" s="9" t="s">
        <v>907</v>
      </c>
      <c r="B15" s="5" t="s">
        <v>406</v>
      </c>
      <c r="C15" s="5" t="s">
        <v>894</v>
      </c>
      <c r="D15" s="6">
        <v>27</v>
      </c>
      <c r="E15" s="6">
        <v>0</v>
      </c>
      <c r="F15" s="6">
        <f>RANK(E15,E:E,0)</f>
        <v>20</v>
      </c>
      <c r="G15" s="7">
        <v>9.48636</v>
      </c>
      <c r="H15" s="7">
        <f>RANK(G15,G:G,0)</f>
        <v>18</v>
      </c>
      <c r="I15" s="7">
        <v>26</v>
      </c>
      <c r="J15" s="7">
        <f t="shared" si="0"/>
        <v>21.8</v>
      </c>
      <c r="K15" s="7">
        <f>RANK(J15,J:J,1)</f>
        <v>27</v>
      </c>
      <c r="L15" s="8">
        <f t="shared" si="1"/>
        <v>1</v>
      </c>
      <c r="M15" s="7" t="str">
        <f t="shared" si="2"/>
        <v>合格</v>
      </c>
    </row>
    <row r="16" spans="1:13">
      <c r="A16" s="9" t="s">
        <v>908</v>
      </c>
      <c r="B16" s="5" t="s">
        <v>406</v>
      </c>
      <c r="C16" s="5" t="s">
        <v>894</v>
      </c>
      <c r="D16" s="6">
        <v>27</v>
      </c>
      <c r="E16" s="6">
        <v>0</v>
      </c>
      <c r="F16" s="6">
        <f>RANK(E16,E:E,0)</f>
        <v>20</v>
      </c>
      <c r="G16" s="7">
        <v>9.81667</v>
      </c>
      <c r="H16" s="7">
        <f>RANK(G16,G:G,0)</f>
        <v>8</v>
      </c>
      <c r="I16" s="7">
        <v>27</v>
      </c>
      <c r="J16" s="7">
        <f t="shared" si="0"/>
        <v>20.65</v>
      </c>
      <c r="K16" s="7">
        <f>RANK(J16,J:J,1)</f>
        <v>25</v>
      </c>
      <c r="L16" s="8">
        <f t="shared" si="1"/>
        <v>0.925925925925926</v>
      </c>
      <c r="M16" s="7" t="str">
        <f t="shared" si="2"/>
        <v>合格</v>
      </c>
    </row>
    <row r="17" spans="1:13">
      <c r="A17" s="9" t="s">
        <v>909</v>
      </c>
      <c r="B17" s="5" t="s">
        <v>406</v>
      </c>
      <c r="C17" s="5" t="s">
        <v>894</v>
      </c>
      <c r="D17" s="6">
        <v>27</v>
      </c>
      <c r="E17" s="6">
        <v>0</v>
      </c>
      <c r="F17" s="6">
        <f>RANK(E17,E:E,0)</f>
        <v>20</v>
      </c>
      <c r="G17" s="7">
        <v>9.00455</v>
      </c>
      <c r="H17" s="7">
        <f>RANK(G17,G:G,0)</f>
        <v>23</v>
      </c>
      <c r="I17" s="7">
        <v>22</v>
      </c>
      <c r="J17" s="7">
        <f t="shared" si="0"/>
        <v>21.15</v>
      </c>
      <c r="K17" s="7">
        <f>RANK(J17,J:J,1)</f>
        <v>26</v>
      </c>
      <c r="L17" s="8">
        <f t="shared" si="1"/>
        <v>0.962962962962963</v>
      </c>
      <c r="M17" s="7" t="str">
        <f t="shared" si="2"/>
        <v>合格</v>
      </c>
    </row>
    <row r="18" spans="1:13">
      <c r="A18" s="9" t="s">
        <v>910</v>
      </c>
      <c r="B18" s="5" t="s">
        <v>406</v>
      </c>
      <c r="C18" s="5" t="s">
        <v>894</v>
      </c>
      <c r="D18" s="6">
        <v>27</v>
      </c>
      <c r="E18" s="6">
        <v>5</v>
      </c>
      <c r="F18" s="6">
        <f>RANK(E18,E:E,0)</f>
        <v>1</v>
      </c>
      <c r="G18" s="7">
        <v>9.73312</v>
      </c>
      <c r="H18" s="7">
        <f>RANK(G18,G:G,0)</f>
        <v>13</v>
      </c>
      <c r="I18" s="7">
        <v>3</v>
      </c>
      <c r="J18" s="7">
        <f t="shared" si="0"/>
        <v>3.5</v>
      </c>
      <c r="K18" s="7">
        <f>RANK(J18,J:J,1)</f>
        <v>1</v>
      </c>
      <c r="L18" s="8">
        <f t="shared" si="1"/>
        <v>0.037037037037037</v>
      </c>
      <c r="M18" s="7" t="str">
        <f t="shared" si="2"/>
        <v>优秀</v>
      </c>
    </row>
    <row r="19" spans="1:13">
      <c r="A19" s="9" t="s">
        <v>911</v>
      </c>
      <c r="B19" s="5" t="s">
        <v>406</v>
      </c>
      <c r="C19" s="5" t="s">
        <v>894</v>
      </c>
      <c r="D19" s="6">
        <v>27</v>
      </c>
      <c r="E19" s="6">
        <v>0</v>
      </c>
      <c r="F19" s="6">
        <f>RANK(E19,E:E,0)</f>
        <v>20</v>
      </c>
      <c r="G19" s="7">
        <v>9.24318</v>
      </c>
      <c r="H19" s="7">
        <f>RANK(G19,G:G,0)</f>
        <v>19</v>
      </c>
      <c r="I19" s="7">
        <v>18</v>
      </c>
      <c r="J19" s="7">
        <f t="shared" si="0"/>
        <v>19.15</v>
      </c>
      <c r="K19" s="7">
        <f>RANK(J19,J:J,1)</f>
        <v>23</v>
      </c>
      <c r="L19" s="8">
        <f t="shared" si="1"/>
        <v>0.851851851851852</v>
      </c>
      <c r="M19" s="7" t="str">
        <f t="shared" si="2"/>
        <v>合格</v>
      </c>
    </row>
    <row r="20" spans="1:13">
      <c r="A20" s="9" t="s">
        <v>912</v>
      </c>
      <c r="B20" s="5" t="s">
        <v>406</v>
      </c>
      <c r="C20" s="5" t="s">
        <v>894</v>
      </c>
      <c r="D20" s="6">
        <v>27</v>
      </c>
      <c r="E20" s="6">
        <v>0</v>
      </c>
      <c r="F20" s="6">
        <f>RANK(E20,E:E,0)</f>
        <v>20</v>
      </c>
      <c r="G20" s="7">
        <v>9.85065</v>
      </c>
      <c r="H20" s="7">
        <f>RANK(G20,G:G,0)</f>
        <v>7</v>
      </c>
      <c r="I20" s="7">
        <v>8</v>
      </c>
      <c r="J20" s="7">
        <f t="shared" si="0"/>
        <v>13.85</v>
      </c>
      <c r="K20" s="7">
        <f>RANK(J20,J:J,1)</f>
        <v>14</v>
      </c>
      <c r="L20" s="8">
        <f t="shared" si="1"/>
        <v>0.518518518518518</v>
      </c>
      <c r="M20" s="7" t="str">
        <f t="shared" si="2"/>
        <v>合格</v>
      </c>
    </row>
    <row r="21" spans="1:13">
      <c r="A21" s="9" t="s">
        <v>913</v>
      </c>
      <c r="B21" s="5" t="s">
        <v>406</v>
      </c>
      <c r="C21" s="5" t="s">
        <v>894</v>
      </c>
      <c r="D21" s="6">
        <v>27</v>
      </c>
      <c r="E21" s="6">
        <v>2</v>
      </c>
      <c r="F21" s="6">
        <f>RANK(E21,E:E,0)</f>
        <v>7</v>
      </c>
      <c r="G21" s="7">
        <v>8.85909</v>
      </c>
      <c r="H21" s="7">
        <f>RANK(G21,G:G,0)</f>
        <v>24</v>
      </c>
      <c r="I21" s="7">
        <v>14</v>
      </c>
      <c r="J21" s="7">
        <f t="shared" si="0"/>
        <v>12</v>
      </c>
      <c r="K21" s="7">
        <f>RANK(J21,J:J,1)</f>
        <v>11</v>
      </c>
      <c r="L21" s="8">
        <f t="shared" si="1"/>
        <v>0.407407407407407</v>
      </c>
      <c r="M21" s="7" t="str">
        <f t="shared" si="2"/>
        <v>良好</v>
      </c>
    </row>
    <row r="22" spans="1:13">
      <c r="A22" s="9" t="s">
        <v>914</v>
      </c>
      <c r="B22" s="5" t="s">
        <v>406</v>
      </c>
      <c r="C22" s="5" t="s">
        <v>894</v>
      </c>
      <c r="D22" s="6">
        <v>27</v>
      </c>
      <c r="E22" s="6">
        <v>0</v>
      </c>
      <c r="F22" s="6">
        <f>RANK(E22,E:E,0)</f>
        <v>20</v>
      </c>
      <c r="G22" s="7">
        <v>9.74091</v>
      </c>
      <c r="H22" s="7">
        <f>RANK(G22,G:G,0)</f>
        <v>12</v>
      </c>
      <c r="I22" s="7">
        <v>16</v>
      </c>
      <c r="J22" s="7">
        <f t="shared" si="0"/>
        <v>17.4</v>
      </c>
      <c r="K22" s="7">
        <f>RANK(J22,J:J,1)</f>
        <v>22</v>
      </c>
      <c r="L22" s="8">
        <f t="shared" si="1"/>
        <v>0.814814814814815</v>
      </c>
      <c r="M22" s="7" t="str">
        <f t="shared" si="2"/>
        <v>合格</v>
      </c>
    </row>
    <row r="23" spans="1:13">
      <c r="A23" s="9" t="s">
        <v>915</v>
      </c>
      <c r="B23" s="5" t="s">
        <v>406</v>
      </c>
      <c r="C23" s="5" t="s">
        <v>894</v>
      </c>
      <c r="D23" s="6">
        <v>27</v>
      </c>
      <c r="E23" s="6">
        <v>2.5</v>
      </c>
      <c r="F23" s="6">
        <f>RANK(E23,E:E,0)</f>
        <v>6</v>
      </c>
      <c r="G23" s="7">
        <v>9.78636</v>
      </c>
      <c r="H23" s="7">
        <f>RANK(G23,G:G,0)</f>
        <v>11</v>
      </c>
      <c r="I23" s="7">
        <v>12</v>
      </c>
      <c r="J23" s="7">
        <f t="shared" si="0"/>
        <v>8.85</v>
      </c>
      <c r="K23" s="7">
        <f>RANK(J23,J:J,1)</f>
        <v>7</v>
      </c>
      <c r="L23" s="8">
        <f t="shared" si="1"/>
        <v>0.259259259259259</v>
      </c>
      <c r="M23" s="7" t="str">
        <f t="shared" si="2"/>
        <v>良好</v>
      </c>
    </row>
    <row r="24" spans="1:13">
      <c r="A24" s="9" t="s">
        <v>916</v>
      </c>
      <c r="B24" s="5" t="s">
        <v>406</v>
      </c>
      <c r="C24" s="5" t="s">
        <v>894</v>
      </c>
      <c r="D24" s="6">
        <v>27</v>
      </c>
      <c r="E24" s="6">
        <v>0.5</v>
      </c>
      <c r="F24" s="6">
        <f>RANK(E24,E:E,0)</f>
        <v>13</v>
      </c>
      <c r="G24" s="7">
        <v>9.93636</v>
      </c>
      <c r="H24" s="7">
        <f>RANK(G24,G:G,0)</f>
        <v>1</v>
      </c>
      <c r="I24" s="7">
        <v>6</v>
      </c>
      <c r="J24" s="7">
        <f t="shared" si="0"/>
        <v>8.75</v>
      </c>
      <c r="K24" s="7">
        <f>RANK(J24,J:J,1)</f>
        <v>6</v>
      </c>
      <c r="L24" s="8">
        <f t="shared" si="1"/>
        <v>0.222222222222222</v>
      </c>
      <c r="M24" s="7" t="str">
        <f t="shared" si="2"/>
        <v>良好</v>
      </c>
    </row>
    <row r="25" spans="1:13">
      <c r="A25" s="9" t="s">
        <v>917</v>
      </c>
      <c r="B25" s="5" t="s">
        <v>406</v>
      </c>
      <c r="C25" s="5" t="s">
        <v>894</v>
      </c>
      <c r="D25" s="6">
        <v>27</v>
      </c>
      <c r="E25" s="6">
        <v>0.5</v>
      </c>
      <c r="F25" s="6">
        <f>RANK(E25,E:E,0)</f>
        <v>13</v>
      </c>
      <c r="G25" s="7">
        <v>9.62909</v>
      </c>
      <c r="H25" s="7">
        <f>RANK(G25,G:G,0)</f>
        <v>14</v>
      </c>
      <c r="I25" s="7">
        <v>15</v>
      </c>
      <c r="J25" s="7">
        <f t="shared" si="0"/>
        <v>13.85</v>
      </c>
      <c r="K25" s="7">
        <f>RANK(J25,J:J,1)</f>
        <v>14</v>
      </c>
      <c r="L25" s="8">
        <f t="shared" si="1"/>
        <v>0.518518518518518</v>
      </c>
      <c r="M25" s="7" t="str">
        <f t="shared" si="2"/>
        <v>合格</v>
      </c>
    </row>
    <row r="26" spans="1:13">
      <c r="A26" s="9" t="s">
        <v>918</v>
      </c>
      <c r="B26" s="5" t="s">
        <v>406</v>
      </c>
      <c r="C26" s="5" t="s">
        <v>894</v>
      </c>
      <c r="D26" s="6">
        <v>27</v>
      </c>
      <c r="E26" s="6">
        <v>1.5</v>
      </c>
      <c r="F26" s="6">
        <f>RANK(E26,E:E,0)</f>
        <v>9</v>
      </c>
      <c r="G26" s="7">
        <v>9.56299</v>
      </c>
      <c r="H26" s="7">
        <f>RANK(G26,G:G,0)</f>
        <v>17</v>
      </c>
      <c r="I26" s="7">
        <v>7</v>
      </c>
      <c r="J26" s="7">
        <f t="shared" si="0"/>
        <v>9.5</v>
      </c>
      <c r="K26" s="7">
        <f>RANK(J26,J:J,1)</f>
        <v>8</v>
      </c>
      <c r="L26" s="8">
        <f t="shared" si="1"/>
        <v>0.296296296296296</v>
      </c>
      <c r="M26" s="7" t="str">
        <f t="shared" si="2"/>
        <v>良好</v>
      </c>
    </row>
    <row r="27" spans="1:13">
      <c r="A27" s="9" t="s">
        <v>919</v>
      </c>
      <c r="B27" s="5" t="s">
        <v>406</v>
      </c>
      <c r="C27" s="5" t="s">
        <v>894</v>
      </c>
      <c r="D27" s="6">
        <v>27</v>
      </c>
      <c r="E27" s="6">
        <v>1</v>
      </c>
      <c r="F27" s="6">
        <f>RANK(E27,E:E,0)</f>
        <v>11</v>
      </c>
      <c r="G27" s="7">
        <v>9.78818</v>
      </c>
      <c r="H27" s="7">
        <f>RANK(G27,G:G,0)</f>
        <v>10</v>
      </c>
      <c r="I27" s="7">
        <v>1</v>
      </c>
      <c r="J27" s="7">
        <f t="shared" si="0"/>
        <v>7.35</v>
      </c>
      <c r="K27" s="7">
        <f>RANK(J27,J:J,1)</f>
        <v>5</v>
      </c>
      <c r="L27" s="8">
        <f t="shared" si="1"/>
        <v>0.185185185185185</v>
      </c>
      <c r="M27" s="7" t="str">
        <f t="shared" si="2"/>
        <v>优秀</v>
      </c>
    </row>
    <row r="28" spans="1:13">
      <c r="A28" s="9" t="s">
        <v>920</v>
      </c>
      <c r="B28" s="5" t="s">
        <v>406</v>
      </c>
      <c r="C28" s="5" t="s">
        <v>894</v>
      </c>
      <c r="D28" s="6">
        <v>27</v>
      </c>
      <c r="E28" s="6">
        <v>0.5</v>
      </c>
      <c r="F28" s="6">
        <f>RANK(E28,E:E,0)</f>
        <v>13</v>
      </c>
      <c r="G28" s="7">
        <v>8.37338</v>
      </c>
      <c r="H28" s="7">
        <f>RANK(G28,G:G,0)</f>
        <v>27</v>
      </c>
      <c r="I28" s="7">
        <v>25</v>
      </c>
      <c r="J28" s="7">
        <f t="shared" si="0"/>
        <v>19.3</v>
      </c>
      <c r="K28" s="7">
        <f>RANK(J28,J:J,1)</f>
        <v>24</v>
      </c>
      <c r="L28" s="8">
        <f t="shared" si="1"/>
        <v>0.888888888888889</v>
      </c>
      <c r="M28" s="7" t="str">
        <f t="shared" si="2"/>
        <v>合格</v>
      </c>
    </row>
  </sheetData>
  <autoFilter ref="A1:M28">
    <sortState ref="A1:M28">
      <sortCondition ref="C1:C1645"/>
    </sortState>
    <extLst/>
  </autoFilter>
  <pageMargins left="0.75" right="0.75" top="1" bottom="1" header="0.5" footer="0.5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921</v>
      </c>
      <c r="B2" s="5" t="s">
        <v>406</v>
      </c>
      <c r="C2" s="5" t="s">
        <v>922</v>
      </c>
      <c r="D2" s="6">
        <v>23</v>
      </c>
      <c r="E2" s="6">
        <v>0.5</v>
      </c>
      <c r="F2" s="6">
        <f>RANK(E2,E:E,0)</f>
        <v>16</v>
      </c>
      <c r="G2" s="7">
        <v>8.36818</v>
      </c>
      <c r="H2" s="7">
        <f>RANK(G2,G:G,0)</f>
        <v>20</v>
      </c>
      <c r="I2" s="7">
        <v>22</v>
      </c>
      <c r="J2" s="7">
        <f t="shared" ref="J2:J24" si="0">F2*0.5+H2*0.15+I2*0.35</f>
        <v>18.7</v>
      </c>
      <c r="K2" s="7">
        <f>RANK(J2,J:J,1)</f>
        <v>23</v>
      </c>
      <c r="L2" s="8">
        <f t="shared" ref="L2:L24" si="1">K2/D2</f>
        <v>1</v>
      </c>
      <c r="M2" s="7" t="str">
        <f t="shared" ref="M2:M24" si="2">IF(L2&lt;=0.2,"优秀",IF(L2&lt;=0.5,"良好","合格"))</f>
        <v>合格</v>
      </c>
    </row>
    <row r="3" spans="1:13">
      <c r="A3" s="9" t="s">
        <v>923</v>
      </c>
      <c r="B3" s="5" t="s">
        <v>406</v>
      </c>
      <c r="C3" s="5" t="s">
        <v>922</v>
      </c>
      <c r="D3" s="6">
        <v>23</v>
      </c>
      <c r="E3" s="6">
        <v>2</v>
      </c>
      <c r="F3" s="6">
        <f>RANK(E3,E:E,0)</f>
        <v>11</v>
      </c>
      <c r="G3" s="7">
        <v>9.54091</v>
      </c>
      <c r="H3" s="7">
        <f>RANK(G3,G:G,0)</f>
        <v>3</v>
      </c>
      <c r="I3" s="7">
        <v>10</v>
      </c>
      <c r="J3" s="7">
        <f t="shared" si="0"/>
        <v>9.45</v>
      </c>
      <c r="K3" s="7">
        <f>RANK(J3,J:J,1)</f>
        <v>10</v>
      </c>
      <c r="L3" s="8">
        <f t="shared" si="1"/>
        <v>0.434782608695652</v>
      </c>
      <c r="M3" s="7" t="str">
        <f t="shared" si="2"/>
        <v>良好</v>
      </c>
    </row>
    <row r="4" spans="1:13">
      <c r="A4" s="9" t="s">
        <v>924</v>
      </c>
      <c r="B4" s="5" t="s">
        <v>406</v>
      </c>
      <c r="C4" s="5" t="s">
        <v>922</v>
      </c>
      <c r="D4" s="6">
        <v>23</v>
      </c>
      <c r="E4" s="6">
        <v>0</v>
      </c>
      <c r="F4" s="6">
        <f>RANK(E4,E:E,0)</f>
        <v>18</v>
      </c>
      <c r="G4" s="7">
        <v>8.42818</v>
      </c>
      <c r="H4" s="7">
        <f>RANK(G4,G:G,0)</f>
        <v>19</v>
      </c>
      <c r="I4" s="7">
        <v>16</v>
      </c>
      <c r="J4" s="7">
        <f t="shared" si="0"/>
        <v>17.45</v>
      </c>
      <c r="K4" s="7">
        <f>RANK(J4,J:J,1)</f>
        <v>20</v>
      </c>
      <c r="L4" s="8">
        <f t="shared" si="1"/>
        <v>0.869565217391304</v>
      </c>
      <c r="M4" s="7" t="str">
        <f t="shared" si="2"/>
        <v>合格</v>
      </c>
    </row>
    <row r="5" spans="1:13">
      <c r="A5" s="9" t="s">
        <v>925</v>
      </c>
      <c r="B5" s="5" t="s">
        <v>406</v>
      </c>
      <c r="C5" s="5" t="s">
        <v>922</v>
      </c>
      <c r="D5" s="6">
        <v>23</v>
      </c>
      <c r="E5" s="6">
        <v>3.5</v>
      </c>
      <c r="F5" s="6">
        <f>RANK(E5,E:E,0)</f>
        <v>4</v>
      </c>
      <c r="G5" s="7">
        <v>7.96818</v>
      </c>
      <c r="H5" s="7">
        <f>RANK(G5,G:G,0)</f>
        <v>22</v>
      </c>
      <c r="I5" s="7">
        <v>3</v>
      </c>
      <c r="J5" s="7">
        <f t="shared" si="0"/>
        <v>6.35</v>
      </c>
      <c r="K5" s="7">
        <f>RANK(J5,J:J,1)</f>
        <v>3</v>
      </c>
      <c r="L5" s="8">
        <f t="shared" si="1"/>
        <v>0.130434782608696</v>
      </c>
      <c r="M5" s="7" t="str">
        <f t="shared" si="2"/>
        <v>优秀</v>
      </c>
    </row>
    <row r="6" spans="1:13">
      <c r="A6" s="9" t="s">
        <v>926</v>
      </c>
      <c r="B6" s="5" t="s">
        <v>406</v>
      </c>
      <c r="C6" s="5" t="s">
        <v>922</v>
      </c>
      <c r="D6" s="6">
        <v>23</v>
      </c>
      <c r="E6" s="6">
        <v>4</v>
      </c>
      <c r="F6" s="6">
        <f>RANK(E6,E:E,0)</f>
        <v>3</v>
      </c>
      <c r="G6" s="7">
        <v>9.15909</v>
      </c>
      <c r="H6" s="7">
        <f>RANK(G6,G:G,0)</f>
        <v>10</v>
      </c>
      <c r="I6" s="7">
        <v>2</v>
      </c>
      <c r="J6" s="7">
        <f t="shared" si="0"/>
        <v>3.7</v>
      </c>
      <c r="K6" s="7">
        <f>RANK(J6,J:J,1)</f>
        <v>1</v>
      </c>
      <c r="L6" s="8">
        <f t="shared" si="1"/>
        <v>0.0434782608695652</v>
      </c>
      <c r="M6" s="7" t="str">
        <f t="shared" si="2"/>
        <v>优秀</v>
      </c>
    </row>
    <row r="7" spans="1:13">
      <c r="A7" s="9" t="s">
        <v>927</v>
      </c>
      <c r="B7" s="5" t="s">
        <v>406</v>
      </c>
      <c r="C7" s="5" t="s">
        <v>922</v>
      </c>
      <c r="D7" s="6">
        <v>23</v>
      </c>
      <c r="E7" s="6">
        <v>0</v>
      </c>
      <c r="F7" s="6">
        <f>RANK(E7,E:E,0)</f>
        <v>18</v>
      </c>
      <c r="G7" s="7">
        <v>8.17597</v>
      </c>
      <c r="H7" s="7">
        <f>RANK(G7,G:G,0)</f>
        <v>21</v>
      </c>
      <c r="I7" s="7">
        <v>15</v>
      </c>
      <c r="J7" s="7">
        <f t="shared" si="0"/>
        <v>17.4</v>
      </c>
      <c r="K7" s="7">
        <f>RANK(J7,J:J,1)</f>
        <v>19</v>
      </c>
      <c r="L7" s="8">
        <f t="shared" si="1"/>
        <v>0.826086956521739</v>
      </c>
      <c r="M7" s="7" t="str">
        <f t="shared" si="2"/>
        <v>合格</v>
      </c>
    </row>
    <row r="8" spans="1:13">
      <c r="A8" s="9" t="s">
        <v>928</v>
      </c>
      <c r="B8" s="5" t="s">
        <v>406</v>
      </c>
      <c r="C8" s="5" t="s">
        <v>922</v>
      </c>
      <c r="D8" s="6">
        <v>23</v>
      </c>
      <c r="E8" s="6">
        <v>3.5</v>
      </c>
      <c r="F8" s="6">
        <f>RANK(E8,E:E,0)</f>
        <v>4</v>
      </c>
      <c r="G8" s="7">
        <v>8.67727</v>
      </c>
      <c r="H8" s="7">
        <f>RANK(G8,G:G,0)</f>
        <v>18</v>
      </c>
      <c r="I8" s="7">
        <v>5</v>
      </c>
      <c r="J8" s="7">
        <f t="shared" si="0"/>
        <v>6.45</v>
      </c>
      <c r="K8" s="7">
        <f>RANK(J8,J:J,1)</f>
        <v>4</v>
      </c>
      <c r="L8" s="8">
        <f t="shared" si="1"/>
        <v>0.173913043478261</v>
      </c>
      <c r="M8" s="7" t="str">
        <f t="shared" si="2"/>
        <v>优秀</v>
      </c>
    </row>
    <row r="9" spans="1:13">
      <c r="A9" s="9" t="s">
        <v>929</v>
      </c>
      <c r="B9" s="5" t="s">
        <v>406</v>
      </c>
      <c r="C9" s="5" t="s">
        <v>922</v>
      </c>
      <c r="D9" s="6">
        <v>23</v>
      </c>
      <c r="E9" s="6">
        <v>0</v>
      </c>
      <c r="F9" s="6">
        <f>RANK(E9,E:E,0)</f>
        <v>18</v>
      </c>
      <c r="G9" s="7">
        <v>8.76364</v>
      </c>
      <c r="H9" s="7">
        <f>RANK(G9,G:G,0)</f>
        <v>17</v>
      </c>
      <c r="I9" s="7">
        <v>7</v>
      </c>
      <c r="J9" s="7">
        <f t="shared" si="0"/>
        <v>14</v>
      </c>
      <c r="K9" s="7">
        <f>RANK(J9,J:J,1)</f>
        <v>15</v>
      </c>
      <c r="L9" s="8">
        <f t="shared" si="1"/>
        <v>0.652173913043478</v>
      </c>
      <c r="M9" s="7" t="str">
        <f t="shared" si="2"/>
        <v>合格</v>
      </c>
    </row>
    <row r="10" spans="1:13">
      <c r="A10" s="9" t="s">
        <v>930</v>
      </c>
      <c r="B10" s="5" t="s">
        <v>406</v>
      </c>
      <c r="C10" s="5" t="s">
        <v>922</v>
      </c>
      <c r="D10" s="6">
        <v>23</v>
      </c>
      <c r="E10" s="6">
        <v>1.5</v>
      </c>
      <c r="F10" s="6">
        <f>RANK(E10,E:E,0)</f>
        <v>12</v>
      </c>
      <c r="G10" s="7">
        <v>9.05</v>
      </c>
      <c r="H10" s="7">
        <f>RANK(G10,G:G,0)</f>
        <v>11</v>
      </c>
      <c r="I10" s="7">
        <v>17</v>
      </c>
      <c r="J10" s="7">
        <f t="shared" si="0"/>
        <v>13.6</v>
      </c>
      <c r="K10" s="7">
        <f>RANK(J10,J:J,1)</f>
        <v>14</v>
      </c>
      <c r="L10" s="8">
        <f t="shared" si="1"/>
        <v>0.608695652173913</v>
      </c>
      <c r="M10" s="7" t="str">
        <f t="shared" si="2"/>
        <v>合格</v>
      </c>
    </row>
    <row r="11" spans="1:13">
      <c r="A11" s="9" t="s">
        <v>931</v>
      </c>
      <c r="B11" s="5" t="s">
        <v>406</v>
      </c>
      <c r="C11" s="5" t="s">
        <v>922</v>
      </c>
      <c r="D11" s="6">
        <v>23</v>
      </c>
      <c r="E11" s="6">
        <v>2.5</v>
      </c>
      <c r="F11" s="6">
        <f>RANK(E11,E:E,0)</f>
        <v>9</v>
      </c>
      <c r="G11" s="7">
        <v>9.4</v>
      </c>
      <c r="H11" s="7">
        <f>RANK(G11,G:G,0)</f>
        <v>6</v>
      </c>
      <c r="I11" s="7">
        <v>11</v>
      </c>
      <c r="J11" s="7">
        <f t="shared" si="0"/>
        <v>9.25</v>
      </c>
      <c r="K11" s="7">
        <f>RANK(J11,J:J,1)</f>
        <v>9</v>
      </c>
      <c r="L11" s="8">
        <f t="shared" si="1"/>
        <v>0.391304347826087</v>
      </c>
      <c r="M11" s="7" t="str">
        <f t="shared" si="2"/>
        <v>良好</v>
      </c>
    </row>
    <row r="12" spans="1:13">
      <c r="A12" s="9" t="s">
        <v>932</v>
      </c>
      <c r="B12" s="5" t="s">
        <v>406</v>
      </c>
      <c r="C12" s="5" t="s">
        <v>922</v>
      </c>
      <c r="D12" s="6">
        <v>23</v>
      </c>
      <c r="E12" s="6">
        <v>1</v>
      </c>
      <c r="F12" s="6">
        <f>RANK(E12,E:E,0)</f>
        <v>14</v>
      </c>
      <c r="G12" s="7">
        <v>7.41455</v>
      </c>
      <c r="H12" s="7">
        <f>RANK(G12,G:G,0)</f>
        <v>23</v>
      </c>
      <c r="I12" s="7">
        <v>14</v>
      </c>
      <c r="J12" s="7">
        <f t="shared" si="0"/>
        <v>15.35</v>
      </c>
      <c r="K12" s="7">
        <f>RANK(J12,J:J,1)</f>
        <v>17</v>
      </c>
      <c r="L12" s="8">
        <f t="shared" si="1"/>
        <v>0.739130434782609</v>
      </c>
      <c r="M12" s="7" t="str">
        <f t="shared" si="2"/>
        <v>合格</v>
      </c>
    </row>
    <row r="13" spans="1:13">
      <c r="A13" s="9" t="s">
        <v>933</v>
      </c>
      <c r="B13" s="5" t="s">
        <v>406</v>
      </c>
      <c r="C13" s="5" t="s">
        <v>922</v>
      </c>
      <c r="D13" s="6">
        <v>23</v>
      </c>
      <c r="E13" s="6">
        <v>3.5</v>
      </c>
      <c r="F13" s="6">
        <f>RANK(E13,E:E,0)</f>
        <v>4</v>
      </c>
      <c r="G13" s="7">
        <v>9.38545</v>
      </c>
      <c r="H13" s="7">
        <f>RANK(G13,G:G,0)</f>
        <v>7</v>
      </c>
      <c r="I13" s="7">
        <v>12</v>
      </c>
      <c r="J13" s="7">
        <f t="shared" si="0"/>
        <v>7.25</v>
      </c>
      <c r="K13" s="7">
        <f>RANK(J13,J:J,1)</f>
        <v>6</v>
      </c>
      <c r="L13" s="8">
        <f t="shared" si="1"/>
        <v>0.260869565217391</v>
      </c>
      <c r="M13" s="7" t="str">
        <f t="shared" si="2"/>
        <v>良好</v>
      </c>
    </row>
    <row r="14" spans="1:13">
      <c r="A14" s="9" t="s">
        <v>934</v>
      </c>
      <c r="B14" s="5" t="s">
        <v>406</v>
      </c>
      <c r="C14" s="5" t="s">
        <v>922</v>
      </c>
      <c r="D14" s="6">
        <v>23</v>
      </c>
      <c r="E14" s="6">
        <v>0.5</v>
      </c>
      <c r="F14" s="6">
        <f>RANK(E14,E:E,0)</f>
        <v>16</v>
      </c>
      <c r="G14" s="7">
        <v>9.44091</v>
      </c>
      <c r="H14" s="7">
        <f>RANK(G14,G:G,0)</f>
        <v>5</v>
      </c>
      <c r="I14" s="7">
        <v>13</v>
      </c>
      <c r="J14" s="7">
        <f t="shared" si="0"/>
        <v>13.3</v>
      </c>
      <c r="K14" s="7">
        <f>RANK(J14,J:J,1)</f>
        <v>13</v>
      </c>
      <c r="L14" s="8">
        <f t="shared" si="1"/>
        <v>0.565217391304348</v>
      </c>
      <c r="M14" s="7" t="str">
        <f t="shared" si="2"/>
        <v>合格</v>
      </c>
    </row>
    <row r="15" spans="1:13">
      <c r="A15" s="9" t="s">
        <v>935</v>
      </c>
      <c r="B15" s="5" t="s">
        <v>406</v>
      </c>
      <c r="C15" s="5" t="s">
        <v>922</v>
      </c>
      <c r="D15" s="6">
        <v>23</v>
      </c>
      <c r="E15" s="6">
        <v>3</v>
      </c>
      <c r="F15" s="6">
        <f>RANK(E15,E:E,0)</f>
        <v>7</v>
      </c>
      <c r="G15" s="7">
        <v>8.93507</v>
      </c>
      <c r="H15" s="7">
        <f>RANK(G15,G:G,0)</f>
        <v>13</v>
      </c>
      <c r="I15" s="7">
        <v>4</v>
      </c>
      <c r="J15" s="7">
        <f t="shared" si="0"/>
        <v>6.85</v>
      </c>
      <c r="K15" s="7">
        <f>RANK(J15,J:J,1)</f>
        <v>5</v>
      </c>
      <c r="L15" s="8">
        <f t="shared" si="1"/>
        <v>0.217391304347826</v>
      </c>
      <c r="M15" s="7" t="str">
        <f t="shared" si="2"/>
        <v>良好</v>
      </c>
    </row>
    <row r="16" spans="1:13">
      <c r="A16" s="9" t="s">
        <v>936</v>
      </c>
      <c r="B16" s="5" t="s">
        <v>406</v>
      </c>
      <c r="C16" s="5" t="s">
        <v>922</v>
      </c>
      <c r="D16" s="6">
        <v>23</v>
      </c>
      <c r="E16" s="6">
        <v>1</v>
      </c>
      <c r="F16" s="6">
        <f>RANK(E16,E:E,0)</f>
        <v>14</v>
      </c>
      <c r="G16" s="7">
        <v>8.91909</v>
      </c>
      <c r="H16" s="7">
        <f>RANK(G16,G:G,0)</f>
        <v>14</v>
      </c>
      <c r="I16" s="7">
        <v>1</v>
      </c>
      <c r="J16" s="7">
        <f t="shared" si="0"/>
        <v>9.45</v>
      </c>
      <c r="K16" s="7">
        <f>RANK(J16,J:J,1)</f>
        <v>10</v>
      </c>
      <c r="L16" s="8">
        <f t="shared" si="1"/>
        <v>0.434782608695652</v>
      </c>
      <c r="M16" s="7" t="str">
        <f t="shared" si="2"/>
        <v>良好</v>
      </c>
    </row>
    <row r="17" spans="1:13">
      <c r="A17" s="9" t="s">
        <v>937</v>
      </c>
      <c r="B17" s="5" t="s">
        <v>406</v>
      </c>
      <c r="C17" s="5" t="s">
        <v>922</v>
      </c>
      <c r="D17" s="6">
        <v>23</v>
      </c>
      <c r="E17" s="6">
        <v>3</v>
      </c>
      <c r="F17" s="6">
        <f>RANK(E17,E:E,0)</f>
        <v>7</v>
      </c>
      <c r="G17" s="7">
        <v>9.28506</v>
      </c>
      <c r="H17" s="7">
        <f>RANK(G17,G:G,0)</f>
        <v>8</v>
      </c>
      <c r="I17" s="7">
        <v>8</v>
      </c>
      <c r="J17" s="7">
        <f t="shared" si="0"/>
        <v>7.5</v>
      </c>
      <c r="K17" s="7">
        <f>RANK(J17,J:J,1)</f>
        <v>8</v>
      </c>
      <c r="L17" s="8">
        <f t="shared" si="1"/>
        <v>0.347826086956522</v>
      </c>
      <c r="M17" s="7" t="str">
        <f t="shared" si="2"/>
        <v>良好</v>
      </c>
    </row>
    <row r="18" spans="1:13">
      <c r="A18" s="9" t="s">
        <v>938</v>
      </c>
      <c r="B18" s="5" t="s">
        <v>406</v>
      </c>
      <c r="C18" s="5" t="s">
        <v>922</v>
      </c>
      <c r="D18" s="6">
        <v>23</v>
      </c>
      <c r="E18" s="6">
        <v>7.5</v>
      </c>
      <c r="F18" s="6">
        <f>RANK(E18,E:E,0)</f>
        <v>1</v>
      </c>
      <c r="G18" s="7">
        <v>9.72273</v>
      </c>
      <c r="H18" s="7">
        <f>RANK(G18,G:G,0)</f>
        <v>2</v>
      </c>
      <c r="I18" s="7">
        <v>19</v>
      </c>
      <c r="J18" s="7">
        <f t="shared" si="0"/>
        <v>7.45</v>
      </c>
      <c r="K18" s="7">
        <f>RANK(J18,J:J,1)</f>
        <v>7</v>
      </c>
      <c r="L18" s="8">
        <f t="shared" si="1"/>
        <v>0.304347826086957</v>
      </c>
      <c r="M18" s="7" t="str">
        <f t="shared" si="2"/>
        <v>良好</v>
      </c>
    </row>
    <row r="19" spans="1:13">
      <c r="A19" s="9" t="s">
        <v>939</v>
      </c>
      <c r="B19" s="5" t="s">
        <v>406</v>
      </c>
      <c r="C19" s="5" t="s">
        <v>922</v>
      </c>
      <c r="D19" s="6">
        <v>23</v>
      </c>
      <c r="E19" s="6">
        <v>1.5</v>
      </c>
      <c r="F19" s="6">
        <f>RANK(E19,E:E,0)</f>
        <v>12</v>
      </c>
      <c r="G19" s="7">
        <v>9.02545</v>
      </c>
      <c r="H19" s="7">
        <f>RANK(G19,G:G,0)</f>
        <v>12</v>
      </c>
      <c r="I19" s="7">
        <v>9</v>
      </c>
      <c r="J19" s="7">
        <f t="shared" si="0"/>
        <v>10.95</v>
      </c>
      <c r="K19" s="7">
        <f>RANK(J19,J:J,1)</f>
        <v>12</v>
      </c>
      <c r="L19" s="8">
        <f t="shared" si="1"/>
        <v>0.521739130434783</v>
      </c>
      <c r="M19" s="7" t="str">
        <f t="shared" si="2"/>
        <v>合格</v>
      </c>
    </row>
    <row r="20" spans="1:13">
      <c r="A20" s="9" t="s">
        <v>940</v>
      </c>
      <c r="B20" s="5" t="s">
        <v>406</v>
      </c>
      <c r="C20" s="5" t="s">
        <v>922</v>
      </c>
      <c r="D20" s="6">
        <v>23</v>
      </c>
      <c r="E20" s="6">
        <v>2.5</v>
      </c>
      <c r="F20" s="6">
        <f>RANK(E20,E:E,0)</f>
        <v>9</v>
      </c>
      <c r="G20" s="7">
        <v>8.83571</v>
      </c>
      <c r="H20" s="7">
        <f>RANK(G20,G:G,0)</f>
        <v>15</v>
      </c>
      <c r="I20" s="7">
        <v>21</v>
      </c>
      <c r="J20" s="7">
        <f t="shared" si="0"/>
        <v>14.1</v>
      </c>
      <c r="K20" s="7">
        <f>RANK(J20,J:J,1)</f>
        <v>16</v>
      </c>
      <c r="L20" s="8">
        <f t="shared" si="1"/>
        <v>0.695652173913043</v>
      </c>
      <c r="M20" s="7" t="str">
        <f t="shared" si="2"/>
        <v>合格</v>
      </c>
    </row>
    <row r="21" spans="1:13">
      <c r="A21" s="9" t="s">
        <v>941</v>
      </c>
      <c r="B21" s="5" t="s">
        <v>406</v>
      </c>
      <c r="C21" s="5" t="s">
        <v>922</v>
      </c>
      <c r="D21" s="6">
        <v>23</v>
      </c>
      <c r="E21" s="6">
        <v>6</v>
      </c>
      <c r="F21" s="6">
        <f>RANK(E21,E:E,0)</f>
        <v>2</v>
      </c>
      <c r="G21" s="7">
        <v>9.46591</v>
      </c>
      <c r="H21" s="7">
        <f>RANK(G21,G:G,0)</f>
        <v>4</v>
      </c>
      <c r="I21" s="7">
        <v>6</v>
      </c>
      <c r="J21" s="7">
        <f t="shared" si="0"/>
        <v>3.7</v>
      </c>
      <c r="K21" s="7">
        <f>RANK(J21,J:J,1)</f>
        <v>1</v>
      </c>
      <c r="L21" s="8">
        <f t="shared" si="1"/>
        <v>0.0434782608695652</v>
      </c>
      <c r="M21" s="7" t="str">
        <f t="shared" si="2"/>
        <v>优秀</v>
      </c>
    </row>
    <row r="22" spans="1:13">
      <c r="A22" s="9" t="s">
        <v>942</v>
      </c>
      <c r="B22" s="5" t="s">
        <v>406</v>
      </c>
      <c r="C22" s="5" t="s">
        <v>922</v>
      </c>
      <c r="D22" s="6">
        <v>23</v>
      </c>
      <c r="E22" s="6">
        <v>0</v>
      </c>
      <c r="F22" s="6">
        <f>RANK(E22,E:E,0)</f>
        <v>18</v>
      </c>
      <c r="G22" s="7">
        <v>9.22045</v>
      </c>
      <c r="H22" s="7">
        <f>RANK(G22,G:G,0)</f>
        <v>9</v>
      </c>
      <c r="I22" s="7">
        <v>23</v>
      </c>
      <c r="J22" s="7">
        <f t="shared" si="0"/>
        <v>18.4</v>
      </c>
      <c r="K22" s="7">
        <f>RANK(J22,J:J,1)</f>
        <v>22</v>
      </c>
      <c r="L22" s="8">
        <f t="shared" si="1"/>
        <v>0.956521739130435</v>
      </c>
      <c r="M22" s="7" t="str">
        <f t="shared" si="2"/>
        <v>合格</v>
      </c>
    </row>
    <row r="23" spans="1:13">
      <c r="A23" s="9" t="s">
        <v>943</v>
      </c>
      <c r="B23" s="5" t="s">
        <v>406</v>
      </c>
      <c r="C23" s="5" t="s">
        <v>922</v>
      </c>
      <c r="D23" s="6">
        <v>23</v>
      </c>
      <c r="E23" s="6">
        <v>0</v>
      </c>
      <c r="F23" s="6">
        <f>RANK(E23,E:E,0)</f>
        <v>18</v>
      </c>
      <c r="G23" s="7">
        <v>9.90455</v>
      </c>
      <c r="H23" s="7">
        <f>RANK(G23,G:G,0)</f>
        <v>1</v>
      </c>
      <c r="I23" s="7">
        <v>20</v>
      </c>
      <c r="J23" s="7">
        <f t="shared" si="0"/>
        <v>16.15</v>
      </c>
      <c r="K23" s="7">
        <f>RANK(J23,J:J,1)</f>
        <v>18</v>
      </c>
      <c r="L23" s="8">
        <f t="shared" si="1"/>
        <v>0.782608695652174</v>
      </c>
      <c r="M23" s="7" t="str">
        <f t="shared" si="2"/>
        <v>合格</v>
      </c>
    </row>
    <row r="24" spans="1:13">
      <c r="A24" s="9" t="s">
        <v>944</v>
      </c>
      <c r="B24" s="5" t="s">
        <v>406</v>
      </c>
      <c r="C24" s="5" t="s">
        <v>922</v>
      </c>
      <c r="D24" s="6">
        <v>23</v>
      </c>
      <c r="E24" s="6">
        <v>0</v>
      </c>
      <c r="F24" s="6">
        <f>RANK(E24,E:E,0)</f>
        <v>18</v>
      </c>
      <c r="G24" s="7">
        <v>8.79545</v>
      </c>
      <c r="H24" s="7">
        <f>RANK(G24,G:G,0)</f>
        <v>16</v>
      </c>
      <c r="I24" s="7">
        <v>18</v>
      </c>
      <c r="J24" s="7">
        <f t="shared" si="0"/>
        <v>17.7</v>
      </c>
      <c r="K24" s="7">
        <f>RANK(J24,J:J,1)</f>
        <v>21</v>
      </c>
      <c r="L24" s="8">
        <f t="shared" si="1"/>
        <v>0.91304347826087</v>
      </c>
      <c r="M24" s="7" t="str">
        <f t="shared" si="2"/>
        <v>合格</v>
      </c>
    </row>
  </sheetData>
  <autoFilter ref="A1:M24">
    <sortState ref="A1:M24">
      <sortCondition ref="C1:C1645"/>
    </sortState>
    <extLst/>
  </autoFilter>
  <pageMargins left="0.75" right="0.75" top="1" bottom="1" header="0.5" footer="0.5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945</v>
      </c>
      <c r="B2" s="5" t="s">
        <v>406</v>
      </c>
      <c r="C2" s="5" t="s">
        <v>946</v>
      </c>
      <c r="D2" s="6">
        <v>25</v>
      </c>
      <c r="E2" s="6">
        <v>0.5</v>
      </c>
      <c r="F2" s="6">
        <f>RANK(E2,E:E,0)</f>
        <v>15</v>
      </c>
      <c r="G2" s="7">
        <v>9.44545</v>
      </c>
      <c r="H2" s="7">
        <f>RANK(G2,G:G,0)</f>
        <v>16</v>
      </c>
      <c r="I2" s="7">
        <v>17</v>
      </c>
      <c r="J2" s="7">
        <f t="shared" ref="J2:J26" si="0">F2*0.5+H2*0.15+I2*0.35</f>
        <v>15.85</v>
      </c>
      <c r="K2" s="7">
        <f>RANK(J2,J:J,1)</f>
        <v>17</v>
      </c>
      <c r="L2" s="8">
        <f t="shared" ref="L2:L26" si="1">K2/D2</f>
        <v>0.68</v>
      </c>
      <c r="M2" s="7" t="str">
        <f t="shared" ref="M2:M26" si="2">IF(L2&lt;=0.2,"优秀",IF(L2&lt;=0.5,"良好","合格"))</f>
        <v>合格</v>
      </c>
    </row>
    <row r="3" spans="1:13">
      <c r="A3" s="9" t="s">
        <v>947</v>
      </c>
      <c r="B3" s="5" t="s">
        <v>406</v>
      </c>
      <c r="C3" s="5" t="s">
        <v>946</v>
      </c>
      <c r="D3" s="6">
        <v>25</v>
      </c>
      <c r="E3" s="6">
        <v>0</v>
      </c>
      <c r="F3" s="6">
        <f>RANK(E3,E:E,0)</f>
        <v>20</v>
      </c>
      <c r="G3" s="7">
        <v>9.31591</v>
      </c>
      <c r="H3" s="7">
        <f>RANK(G3,G:G,0)</f>
        <v>19</v>
      </c>
      <c r="I3" s="7">
        <v>9</v>
      </c>
      <c r="J3" s="7">
        <f t="shared" si="0"/>
        <v>16</v>
      </c>
      <c r="K3" s="7">
        <f>RANK(J3,J:J,1)</f>
        <v>19</v>
      </c>
      <c r="L3" s="8">
        <f t="shared" si="1"/>
        <v>0.76</v>
      </c>
      <c r="M3" s="7" t="str">
        <f t="shared" si="2"/>
        <v>合格</v>
      </c>
    </row>
    <row r="4" spans="1:13">
      <c r="A4" s="9" t="s">
        <v>948</v>
      </c>
      <c r="B4" s="5" t="s">
        <v>406</v>
      </c>
      <c r="C4" s="5" t="s">
        <v>946</v>
      </c>
      <c r="D4" s="6">
        <v>25</v>
      </c>
      <c r="E4" s="6">
        <v>0.5</v>
      </c>
      <c r="F4" s="6">
        <f>RANK(E4,E:E,0)</f>
        <v>15</v>
      </c>
      <c r="G4" s="7">
        <v>9.06364</v>
      </c>
      <c r="H4" s="7">
        <f>RANK(G4,G:G,0)</f>
        <v>20</v>
      </c>
      <c r="I4" s="7">
        <v>5</v>
      </c>
      <c r="J4" s="7">
        <f t="shared" si="0"/>
        <v>12.25</v>
      </c>
      <c r="K4" s="7">
        <f>RANK(J4,J:J,1)</f>
        <v>14</v>
      </c>
      <c r="L4" s="8">
        <f t="shared" si="1"/>
        <v>0.56</v>
      </c>
      <c r="M4" s="7" t="str">
        <f t="shared" si="2"/>
        <v>合格</v>
      </c>
    </row>
    <row r="5" spans="1:13">
      <c r="A5" s="9" t="s">
        <v>949</v>
      </c>
      <c r="B5" s="5" t="s">
        <v>406</v>
      </c>
      <c r="C5" s="5" t="s">
        <v>946</v>
      </c>
      <c r="D5" s="6">
        <v>25</v>
      </c>
      <c r="E5" s="6">
        <v>0</v>
      </c>
      <c r="F5" s="6">
        <f>RANK(E5,E:E,0)</f>
        <v>20</v>
      </c>
      <c r="G5" s="7">
        <v>9.85</v>
      </c>
      <c r="H5" s="7">
        <f>RANK(G5,G:G,0)</f>
        <v>9</v>
      </c>
      <c r="I5" s="7">
        <v>2</v>
      </c>
      <c r="J5" s="7">
        <f t="shared" si="0"/>
        <v>12.05</v>
      </c>
      <c r="K5" s="7">
        <f>RANK(J5,J:J,1)</f>
        <v>13</v>
      </c>
      <c r="L5" s="8">
        <f t="shared" si="1"/>
        <v>0.52</v>
      </c>
      <c r="M5" s="7" t="str">
        <f t="shared" si="2"/>
        <v>合格</v>
      </c>
    </row>
    <row r="6" spans="1:13">
      <c r="A6" s="9" t="s">
        <v>950</v>
      </c>
      <c r="B6" s="5" t="s">
        <v>406</v>
      </c>
      <c r="C6" s="5" t="s">
        <v>946</v>
      </c>
      <c r="D6" s="6">
        <v>25</v>
      </c>
      <c r="E6" s="6">
        <v>0</v>
      </c>
      <c r="F6" s="6">
        <f>RANK(E6,E:E,0)</f>
        <v>20</v>
      </c>
      <c r="G6" s="7">
        <v>9.62545</v>
      </c>
      <c r="H6" s="7">
        <f>RANK(G6,G:G,0)</f>
        <v>12</v>
      </c>
      <c r="I6" s="7">
        <v>15</v>
      </c>
      <c r="J6" s="7">
        <f t="shared" si="0"/>
        <v>17.05</v>
      </c>
      <c r="K6" s="7">
        <f>RANK(J6,J:J,1)</f>
        <v>21</v>
      </c>
      <c r="L6" s="8">
        <f t="shared" si="1"/>
        <v>0.84</v>
      </c>
      <c r="M6" s="7" t="str">
        <f t="shared" si="2"/>
        <v>合格</v>
      </c>
    </row>
    <row r="7" spans="1:13">
      <c r="A7" s="9" t="s">
        <v>951</v>
      </c>
      <c r="B7" s="5" t="s">
        <v>406</v>
      </c>
      <c r="C7" s="5" t="s">
        <v>946</v>
      </c>
      <c r="D7" s="6">
        <v>25</v>
      </c>
      <c r="E7" s="6">
        <v>1</v>
      </c>
      <c r="F7" s="6">
        <f>RANK(E7,E:E,0)</f>
        <v>10</v>
      </c>
      <c r="G7" s="7">
        <v>8.82</v>
      </c>
      <c r="H7" s="7">
        <f>RANK(G7,G:G,0)</f>
        <v>22</v>
      </c>
      <c r="I7" s="7">
        <v>23</v>
      </c>
      <c r="J7" s="7">
        <f t="shared" si="0"/>
        <v>16.35</v>
      </c>
      <c r="K7" s="7">
        <f>RANK(J7,J:J,1)</f>
        <v>20</v>
      </c>
      <c r="L7" s="8">
        <f t="shared" si="1"/>
        <v>0.8</v>
      </c>
      <c r="M7" s="7" t="str">
        <f t="shared" si="2"/>
        <v>合格</v>
      </c>
    </row>
    <row r="8" spans="1:13">
      <c r="A8" s="9" t="s">
        <v>952</v>
      </c>
      <c r="B8" s="5" t="s">
        <v>406</v>
      </c>
      <c r="C8" s="5" t="s">
        <v>946</v>
      </c>
      <c r="D8" s="6">
        <v>25</v>
      </c>
      <c r="E8" s="6">
        <v>3</v>
      </c>
      <c r="F8" s="6">
        <f>RANK(E8,E:E,0)</f>
        <v>2</v>
      </c>
      <c r="G8" s="7">
        <v>9.93636</v>
      </c>
      <c r="H8" s="7">
        <f>RANK(G8,G:G,0)</f>
        <v>6</v>
      </c>
      <c r="I8" s="7">
        <v>5</v>
      </c>
      <c r="J8" s="7">
        <f t="shared" si="0"/>
        <v>3.65</v>
      </c>
      <c r="K8" s="7">
        <f>RANK(J8,J:J,1)</f>
        <v>2</v>
      </c>
      <c r="L8" s="8">
        <f t="shared" si="1"/>
        <v>0.08</v>
      </c>
      <c r="M8" s="7" t="str">
        <f t="shared" si="2"/>
        <v>优秀</v>
      </c>
    </row>
    <row r="9" spans="1:13">
      <c r="A9" s="9" t="s">
        <v>953</v>
      </c>
      <c r="B9" s="5" t="s">
        <v>406</v>
      </c>
      <c r="C9" s="5" t="s">
        <v>946</v>
      </c>
      <c r="D9" s="6">
        <v>25</v>
      </c>
      <c r="E9" s="6">
        <v>0.5</v>
      </c>
      <c r="F9" s="6">
        <f>RANK(E9,E:E,0)</f>
        <v>15</v>
      </c>
      <c r="G9" s="7">
        <v>9.56169</v>
      </c>
      <c r="H9" s="7">
        <f>RANK(G9,G:G,0)</f>
        <v>15</v>
      </c>
      <c r="I9" s="7">
        <v>17</v>
      </c>
      <c r="J9" s="7">
        <f t="shared" si="0"/>
        <v>15.7</v>
      </c>
      <c r="K9" s="7">
        <f>RANK(J9,J:J,1)</f>
        <v>16</v>
      </c>
      <c r="L9" s="8">
        <f t="shared" si="1"/>
        <v>0.64</v>
      </c>
      <c r="M9" s="7" t="str">
        <f t="shared" si="2"/>
        <v>合格</v>
      </c>
    </row>
    <row r="10" spans="1:13">
      <c r="A10" s="9" t="s">
        <v>954</v>
      </c>
      <c r="B10" s="5" t="s">
        <v>406</v>
      </c>
      <c r="C10" s="5" t="s">
        <v>946</v>
      </c>
      <c r="D10" s="6">
        <v>25</v>
      </c>
      <c r="E10" s="6">
        <v>4</v>
      </c>
      <c r="F10" s="6">
        <f>RANK(E10,E:E,0)</f>
        <v>1</v>
      </c>
      <c r="G10" s="7">
        <v>10</v>
      </c>
      <c r="H10" s="7">
        <f>RANK(G10,G:G,0)</f>
        <v>1</v>
      </c>
      <c r="I10" s="7">
        <v>4</v>
      </c>
      <c r="J10" s="7">
        <f t="shared" si="0"/>
        <v>2.05</v>
      </c>
      <c r="K10" s="7">
        <f>RANK(J10,J:J,1)</f>
        <v>1</v>
      </c>
      <c r="L10" s="8">
        <f t="shared" si="1"/>
        <v>0.04</v>
      </c>
      <c r="M10" s="7" t="str">
        <f t="shared" si="2"/>
        <v>优秀</v>
      </c>
    </row>
    <row r="11" spans="1:13">
      <c r="A11" s="9" t="s">
        <v>955</v>
      </c>
      <c r="B11" s="5" t="s">
        <v>406</v>
      </c>
      <c r="C11" s="5" t="s">
        <v>946</v>
      </c>
      <c r="D11" s="6">
        <v>25</v>
      </c>
      <c r="E11" s="6">
        <v>1</v>
      </c>
      <c r="F11" s="6">
        <f>RANK(E11,E:E,0)</f>
        <v>10</v>
      </c>
      <c r="G11" s="7">
        <v>8.99727</v>
      </c>
      <c r="H11" s="7">
        <f>RANK(G11,G:G,0)</f>
        <v>21</v>
      </c>
      <c r="I11" s="7">
        <v>22</v>
      </c>
      <c r="J11" s="7">
        <f t="shared" si="0"/>
        <v>15.85</v>
      </c>
      <c r="K11" s="7">
        <f>RANK(J11,J:J,1)</f>
        <v>17</v>
      </c>
      <c r="L11" s="8">
        <f t="shared" si="1"/>
        <v>0.68</v>
      </c>
      <c r="M11" s="7" t="str">
        <f t="shared" si="2"/>
        <v>合格</v>
      </c>
    </row>
    <row r="12" spans="1:13">
      <c r="A12" s="9" t="s">
        <v>956</v>
      </c>
      <c r="B12" s="5" t="s">
        <v>406</v>
      </c>
      <c r="C12" s="5" t="s">
        <v>946</v>
      </c>
      <c r="D12" s="6">
        <v>25</v>
      </c>
      <c r="E12" s="6">
        <v>1</v>
      </c>
      <c r="F12" s="6">
        <f>RANK(E12,E:E,0)</f>
        <v>10</v>
      </c>
      <c r="G12" s="7">
        <v>9.9</v>
      </c>
      <c r="H12" s="7">
        <f>RANK(G12,G:G,0)</f>
        <v>7</v>
      </c>
      <c r="I12" s="7">
        <v>8</v>
      </c>
      <c r="J12" s="7">
        <f t="shared" si="0"/>
        <v>8.85</v>
      </c>
      <c r="K12" s="7">
        <f>RANK(J12,J:J,1)</f>
        <v>9</v>
      </c>
      <c r="L12" s="8">
        <f t="shared" si="1"/>
        <v>0.36</v>
      </c>
      <c r="M12" s="7" t="str">
        <f t="shared" si="2"/>
        <v>良好</v>
      </c>
    </row>
    <row r="13" spans="1:13">
      <c r="A13" s="9" t="s">
        <v>957</v>
      </c>
      <c r="B13" s="5" t="s">
        <v>406</v>
      </c>
      <c r="C13" s="5" t="s">
        <v>946</v>
      </c>
      <c r="D13" s="6">
        <v>25</v>
      </c>
      <c r="E13" s="6">
        <v>1.5</v>
      </c>
      <c r="F13" s="6">
        <f>RANK(E13,E:E,0)</f>
        <v>8</v>
      </c>
      <c r="G13" s="7">
        <v>9.73442</v>
      </c>
      <c r="H13" s="7">
        <f>RANK(G13,G:G,0)</f>
        <v>11</v>
      </c>
      <c r="I13" s="7">
        <v>1</v>
      </c>
      <c r="J13" s="7">
        <f t="shared" si="0"/>
        <v>6</v>
      </c>
      <c r="K13" s="7">
        <f>RANK(J13,J:J,1)</f>
        <v>5</v>
      </c>
      <c r="L13" s="8">
        <f t="shared" si="1"/>
        <v>0.2</v>
      </c>
      <c r="M13" s="7" t="str">
        <f t="shared" si="2"/>
        <v>优秀</v>
      </c>
    </row>
    <row r="14" spans="1:13">
      <c r="A14" s="9" t="s">
        <v>958</v>
      </c>
      <c r="B14" s="5" t="s">
        <v>406</v>
      </c>
      <c r="C14" s="5" t="s">
        <v>946</v>
      </c>
      <c r="D14" s="6">
        <v>25</v>
      </c>
      <c r="E14" s="6">
        <v>0.5</v>
      </c>
      <c r="F14" s="6">
        <f>RANK(E14,E:E,0)</f>
        <v>15</v>
      </c>
      <c r="G14" s="7">
        <v>8.39318</v>
      </c>
      <c r="H14" s="7">
        <f>RANK(G14,G:G,0)</f>
        <v>25</v>
      </c>
      <c r="I14" s="7">
        <v>24</v>
      </c>
      <c r="J14" s="7">
        <f t="shared" si="0"/>
        <v>19.65</v>
      </c>
      <c r="K14" s="7">
        <f>RANK(J14,J:J,1)</f>
        <v>24</v>
      </c>
      <c r="L14" s="8">
        <f t="shared" si="1"/>
        <v>0.96</v>
      </c>
      <c r="M14" s="7" t="str">
        <f t="shared" si="2"/>
        <v>合格</v>
      </c>
    </row>
    <row r="15" spans="1:13">
      <c r="A15" s="9" t="s">
        <v>959</v>
      </c>
      <c r="B15" s="5" t="s">
        <v>406</v>
      </c>
      <c r="C15" s="5" t="s">
        <v>946</v>
      </c>
      <c r="D15" s="6">
        <v>25</v>
      </c>
      <c r="E15" s="6">
        <v>1</v>
      </c>
      <c r="F15" s="6">
        <f>RANK(E15,E:E,0)</f>
        <v>10</v>
      </c>
      <c r="G15" s="7">
        <v>9.96818</v>
      </c>
      <c r="H15" s="7">
        <f>RANK(G15,G:G,0)</f>
        <v>5</v>
      </c>
      <c r="I15" s="7">
        <v>9</v>
      </c>
      <c r="J15" s="7">
        <f t="shared" si="0"/>
        <v>8.9</v>
      </c>
      <c r="K15" s="7">
        <f>RANK(J15,J:J,1)</f>
        <v>10</v>
      </c>
      <c r="L15" s="8">
        <f t="shared" si="1"/>
        <v>0.4</v>
      </c>
      <c r="M15" s="7" t="str">
        <f t="shared" si="2"/>
        <v>良好</v>
      </c>
    </row>
    <row r="16" spans="1:13">
      <c r="A16" s="9" t="s">
        <v>960</v>
      </c>
      <c r="B16" s="5" t="s">
        <v>406</v>
      </c>
      <c r="C16" s="5" t="s">
        <v>946</v>
      </c>
      <c r="D16" s="6">
        <v>25</v>
      </c>
      <c r="E16" s="6">
        <v>1.5</v>
      </c>
      <c r="F16" s="6">
        <f>RANK(E16,E:E,0)</f>
        <v>8</v>
      </c>
      <c r="G16" s="7">
        <v>9.60818</v>
      </c>
      <c r="H16" s="7">
        <f>RANK(G16,G:G,0)</f>
        <v>13</v>
      </c>
      <c r="I16" s="7">
        <v>2</v>
      </c>
      <c r="J16" s="7">
        <f t="shared" si="0"/>
        <v>6.65</v>
      </c>
      <c r="K16" s="7">
        <f>RANK(J16,J:J,1)</f>
        <v>6</v>
      </c>
      <c r="L16" s="8">
        <f t="shared" si="1"/>
        <v>0.24</v>
      </c>
      <c r="M16" s="7" t="str">
        <f t="shared" si="2"/>
        <v>良好</v>
      </c>
    </row>
    <row r="17" spans="1:13">
      <c r="A17" s="9" t="s">
        <v>961</v>
      </c>
      <c r="B17" s="5" t="s">
        <v>406</v>
      </c>
      <c r="C17" s="5" t="s">
        <v>946</v>
      </c>
      <c r="D17" s="6">
        <v>25</v>
      </c>
      <c r="E17" s="6">
        <v>2</v>
      </c>
      <c r="F17" s="6">
        <f>RANK(E17,E:E,0)</f>
        <v>5</v>
      </c>
      <c r="G17" s="7">
        <v>10</v>
      </c>
      <c r="H17" s="7">
        <f>RANK(G17,G:G,0)</f>
        <v>1</v>
      </c>
      <c r="I17" s="7">
        <v>5</v>
      </c>
      <c r="J17" s="7">
        <f t="shared" si="0"/>
        <v>4.4</v>
      </c>
      <c r="K17" s="7">
        <f>RANK(J17,J:J,1)</f>
        <v>4</v>
      </c>
      <c r="L17" s="8">
        <f t="shared" si="1"/>
        <v>0.16</v>
      </c>
      <c r="M17" s="7" t="str">
        <f t="shared" si="2"/>
        <v>优秀</v>
      </c>
    </row>
    <row r="18" spans="1:13">
      <c r="A18" s="9" t="s">
        <v>962</v>
      </c>
      <c r="B18" s="5" t="s">
        <v>406</v>
      </c>
      <c r="C18" s="5" t="s">
        <v>946</v>
      </c>
      <c r="D18" s="6">
        <v>25</v>
      </c>
      <c r="E18" s="6">
        <v>3</v>
      </c>
      <c r="F18" s="6">
        <f>RANK(E18,E:E,0)</f>
        <v>2</v>
      </c>
      <c r="G18" s="7">
        <v>10</v>
      </c>
      <c r="H18" s="7">
        <f>RANK(G18,G:G,0)</f>
        <v>1</v>
      </c>
      <c r="I18" s="7">
        <v>17</v>
      </c>
      <c r="J18" s="7">
        <f t="shared" si="0"/>
        <v>7.1</v>
      </c>
      <c r="K18" s="7">
        <f>RANK(J18,J:J,1)</f>
        <v>7</v>
      </c>
      <c r="L18" s="8">
        <f t="shared" si="1"/>
        <v>0.28</v>
      </c>
      <c r="M18" s="7" t="str">
        <f t="shared" si="2"/>
        <v>良好</v>
      </c>
    </row>
    <row r="19" spans="1:13">
      <c r="A19" s="9" t="s">
        <v>963</v>
      </c>
      <c r="B19" s="5" t="s">
        <v>406</v>
      </c>
      <c r="C19" s="5" t="s">
        <v>946</v>
      </c>
      <c r="D19" s="6">
        <v>25</v>
      </c>
      <c r="E19" s="6">
        <v>0</v>
      </c>
      <c r="F19" s="6">
        <f>RANK(E19,E:E,0)</f>
        <v>20</v>
      </c>
      <c r="G19" s="7">
        <v>8.51623</v>
      </c>
      <c r="H19" s="7">
        <f>RANK(G19,G:G,0)</f>
        <v>24</v>
      </c>
      <c r="I19" s="7">
        <v>17</v>
      </c>
      <c r="J19" s="7">
        <f t="shared" si="0"/>
        <v>19.55</v>
      </c>
      <c r="K19" s="7">
        <f>RANK(J19,J:J,1)</f>
        <v>23</v>
      </c>
      <c r="L19" s="8">
        <f t="shared" si="1"/>
        <v>0.92</v>
      </c>
      <c r="M19" s="7" t="str">
        <f t="shared" si="2"/>
        <v>合格</v>
      </c>
    </row>
    <row r="20" spans="1:13">
      <c r="A20" s="9" t="s">
        <v>964</v>
      </c>
      <c r="B20" s="5" t="s">
        <v>406</v>
      </c>
      <c r="C20" s="5" t="s">
        <v>946</v>
      </c>
      <c r="D20" s="6">
        <v>25</v>
      </c>
      <c r="E20" s="6">
        <v>2</v>
      </c>
      <c r="F20" s="6">
        <f>RANK(E20,E:E,0)</f>
        <v>5</v>
      </c>
      <c r="G20" s="7">
        <v>9.75273</v>
      </c>
      <c r="H20" s="7">
        <f>RANK(G20,G:G,0)</f>
        <v>10</v>
      </c>
      <c r="I20" s="7">
        <v>13</v>
      </c>
      <c r="J20" s="7">
        <f t="shared" si="0"/>
        <v>8.55</v>
      </c>
      <c r="K20" s="7">
        <f>RANK(J20,J:J,1)</f>
        <v>8</v>
      </c>
      <c r="L20" s="8">
        <f t="shared" si="1"/>
        <v>0.32</v>
      </c>
      <c r="M20" s="7" t="str">
        <f t="shared" si="2"/>
        <v>良好</v>
      </c>
    </row>
    <row r="21" spans="1:13">
      <c r="A21" s="9" t="s">
        <v>965</v>
      </c>
      <c r="B21" s="5" t="s">
        <v>406</v>
      </c>
      <c r="C21" s="5" t="s">
        <v>946</v>
      </c>
      <c r="D21" s="6">
        <v>25</v>
      </c>
      <c r="E21" s="6">
        <v>0</v>
      </c>
      <c r="F21" s="6">
        <f>RANK(E21,E:E,0)</f>
        <v>20</v>
      </c>
      <c r="G21" s="7">
        <v>9.40909</v>
      </c>
      <c r="H21" s="7">
        <f>RANK(G21,G:G,0)</f>
        <v>17</v>
      </c>
      <c r="I21" s="7">
        <v>16</v>
      </c>
      <c r="J21" s="7">
        <f t="shared" si="0"/>
        <v>18.15</v>
      </c>
      <c r="K21" s="7">
        <f>RANK(J21,J:J,1)</f>
        <v>22</v>
      </c>
      <c r="L21" s="8">
        <f t="shared" si="1"/>
        <v>0.88</v>
      </c>
      <c r="M21" s="7" t="str">
        <f t="shared" si="2"/>
        <v>合格</v>
      </c>
    </row>
    <row r="22" spans="1:13">
      <c r="A22" s="9" t="s">
        <v>966</v>
      </c>
      <c r="B22" s="5" t="s">
        <v>406</v>
      </c>
      <c r="C22" s="5" t="s">
        <v>946</v>
      </c>
      <c r="D22" s="6">
        <v>25</v>
      </c>
      <c r="E22" s="6">
        <v>1</v>
      </c>
      <c r="F22" s="6">
        <f>RANK(E22,E:E,0)</f>
        <v>10</v>
      </c>
      <c r="G22" s="7">
        <v>9.58377</v>
      </c>
      <c r="H22" s="7">
        <f>RANK(G22,G:G,0)</f>
        <v>14</v>
      </c>
      <c r="I22" s="7">
        <v>9</v>
      </c>
      <c r="J22" s="7">
        <f t="shared" si="0"/>
        <v>10.25</v>
      </c>
      <c r="K22" s="7">
        <f>RANK(J22,J:J,1)</f>
        <v>12</v>
      </c>
      <c r="L22" s="8">
        <f t="shared" si="1"/>
        <v>0.48</v>
      </c>
      <c r="M22" s="7" t="str">
        <f t="shared" si="2"/>
        <v>良好</v>
      </c>
    </row>
    <row r="23" spans="1:13">
      <c r="A23" s="9" t="s">
        <v>967</v>
      </c>
      <c r="B23" s="5" t="s">
        <v>406</v>
      </c>
      <c r="C23" s="5" t="s">
        <v>946</v>
      </c>
      <c r="D23" s="6">
        <v>25</v>
      </c>
      <c r="E23" s="6">
        <v>0.5</v>
      </c>
      <c r="F23" s="6">
        <f>RANK(E23,E:E,0)</f>
        <v>15</v>
      </c>
      <c r="G23" s="7">
        <v>9.32273</v>
      </c>
      <c r="H23" s="7">
        <f>RANK(G23,G:G,0)</f>
        <v>18</v>
      </c>
      <c r="I23" s="7">
        <v>13</v>
      </c>
      <c r="J23" s="7">
        <f t="shared" si="0"/>
        <v>14.75</v>
      </c>
      <c r="K23" s="7">
        <f>RANK(J23,J:J,1)</f>
        <v>15</v>
      </c>
      <c r="L23" s="8">
        <f t="shared" si="1"/>
        <v>0.6</v>
      </c>
      <c r="M23" s="7" t="str">
        <f t="shared" si="2"/>
        <v>合格</v>
      </c>
    </row>
    <row r="24" spans="1:13">
      <c r="A24" s="9" t="s">
        <v>968</v>
      </c>
      <c r="B24" s="5" t="s">
        <v>406</v>
      </c>
      <c r="C24" s="5" t="s">
        <v>946</v>
      </c>
      <c r="D24" s="6">
        <v>25</v>
      </c>
      <c r="E24" s="6">
        <v>2</v>
      </c>
      <c r="F24" s="6">
        <f>RANK(E24,E:E,0)</f>
        <v>5</v>
      </c>
      <c r="G24" s="7">
        <v>9.88247</v>
      </c>
      <c r="H24" s="7">
        <f>RANK(G24,G:G,0)</f>
        <v>8</v>
      </c>
      <c r="I24" s="7">
        <v>17</v>
      </c>
      <c r="J24" s="7">
        <f t="shared" si="0"/>
        <v>9.65</v>
      </c>
      <c r="K24" s="7">
        <f>RANK(J24,J:J,1)</f>
        <v>11</v>
      </c>
      <c r="L24" s="8">
        <f t="shared" si="1"/>
        <v>0.44</v>
      </c>
      <c r="M24" s="7" t="str">
        <f t="shared" si="2"/>
        <v>良好</v>
      </c>
    </row>
    <row r="25" spans="1:13">
      <c r="A25" s="9" t="s">
        <v>969</v>
      </c>
      <c r="B25" s="5" t="s">
        <v>406</v>
      </c>
      <c r="C25" s="5" t="s">
        <v>946</v>
      </c>
      <c r="D25" s="6">
        <v>25</v>
      </c>
      <c r="E25" s="6">
        <v>0</v>
      </c>
      <c r="F25" s="6">
        <f>RANK(E25,E:E,0)</f>
        <v>20</v>
      </c>
      <c r="G25" s="7">
        <v>8.76211</v>
      </c>
      <c r="H25" s="7">
        <f>RANK(G25,G:G,0)</f>
        <v>23</v>
      </c>
      <c r="I25" s="7">
        <v>25</v>
      </c>
      <c r="J25" s="7">
        <f t="shared" si="0"/>
        <v>22.2</v>
      </c>
      <c r="K25" s="7">
        <f>RANK(J25,J:J,1)</f>
        <v>25</v>
      </c>
      <c r="L25" s="8">
        <f t="shared" si="1"/>
        <v>1</v>
      </c>
      <c r="M25" s="7" t="str">
        <f t="shared" si="2"/>
        <v>合格</v>
      </c>
    </row>
    <row r="26" spans="1:13">
      <c r="A26" s="9" t="s">
        <v>970</v>
      </c>
      <c r="B26" s="5" t="s">
        <v>406</v>
      </c>
      <c r="C26" s="5" t="s">
        <v>946</v>
      </c>
      <c r="D26" s="6">
        <v>25</v>
      </c>
      <c r="E26" s="6">
        <v>3</v>
      </c>
      <c r="F26" s="6">
        <f>RANK(E26,E:E,0)</f>
        <v>2</v>
      </c>
      <c r="G26" s="7">
        <v>10</v>
      </c>
      <c r="H26" s="7">
        <f>RANK(G26,G:G,0)</f>
        <v>1</v>
      </c>
      <c r="I26" s="7">
        <v>9</v>
      </c>
      <c r="J26" s="7">
        <f t="shared" si="0"/>
        <v>4.3</v>
      </c>
      <c r="K26" s="7">
        <f>RANK(J26,J:J,1)</f>
        <v>3</v>
      </c>
      <c r="L26" s="8">
        <f t="shared" si="1"/>
        <v>0.12</v>
      </c>
      <c r="M26" s="7" t="str">
        <f t="shared" si="2"/>
        <v>优秀</v>
      </c>
    </row>
  </sheetData>
  <autoFilter ref="A1:M26">
    <sortState ref="A1:M26">
      <sortCondition ref="C1:C1645"/>
    </sortState>
    <extLst/>
  </autoFilter>
  <pageMargins left="0.75" right="0.75" top="1" bottom="1" header="0.5" footer="0.5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971</v>
      </c>
      <c r="B2" s="5" t="s">
        <v>406</v>
      </c>
      <c r="C2" s="5" t="s">
        <v>972</v>
      </c>
      <c r="D2" s="6">
        <v>25</v>
      </c>
      <c r="E2" s="6">
        <v>0</v>
      </c>
      <c r="F2" s="6">
        <f>RANK(E2,E:E,0)</f>
        <v>19</v>
      </c>
      <c r="G2" s="7">
        <v>8.15682</v>
      </c>
      <c r="H2" s="7">
        <f>RANK(G2,G:G,0)</f>
        <v>25</v>
      </c>
      <c r="I2" s="7">
        <v>1</v>
      </c>
      <c r="J2" s="7">
        <f t="shared" ref="J2:J26" si="0">F2*0.5+H2*0.15+I2*0.35</f>
        <v>13.6</v>
      </c>
      <c r="K2" s="7">
        <f>RANK(J2,J:J,1)</f>
        <v>17</v>
      </c>
      <c r="L2" s="8">
        <f t="shared" ref="L2:L26" si="1">K2/D2</f>
        <v>0.68</v>
      </c>
      <c r="M2" s="7" t="str">
        <f t="shared" ref="M2:M26" si="2">IF(L2&lt;=0.2,"优秀",IF(L2&lt;=0.5,"良好","合格"))</f>
        <v>合格</v>
      </c>
    </row>
    <row r="3" spans="1:13">
      <c r="A3" s="9" t="s">
        <v>973</v>
      </c>
      <c r="B3" s="5" t="s">
        <v>406</v>
      </c>
      <c r="C3" s="5" t="s">
        <v>972</v>
      </c>
      <c r="D3" s="6">
        <v>25</v>
      </c>
      <c r="E3" s="6">
        <v>0</v>
      </c>
      <c r="F3" s="6">
        <f>RANK(E3,E:E,0)</f>
        <v>19</v>
      </c>
      <c r="G3" s="7">
        <v>9.24091</v>
      </c>
      <c r="H3" s="7">
        <f>RANK(G3,G:G,0)</f>
        <v>8</v>
      </c>
      <c r="I3" s="7">
        <v>25</v>
      </c>
      <c r="J3" s="7">
        <f t="shared" si="0"/>
        <v>19.45</v>
      </c>
      <c r="K3" s="7">
        <f>RANK(J3,J:J,1)</f>
        <v>24</v>
      </c>
      <c r="L3" s="8">
        <f t="shared" si="1"/>
        <v>0.96</v>
      </c>
      <c r="M3" s="7" t="str">
        <f t="shared" si="2"/>
        <v>合格</v>
      </c>
    </row>
    <row r="4" spans="1:13">
      <c r="A4" s="9" t="s">
        <v>974</v>
      </c>
      <c r="B4" s="5" t="s">
        <v>406</v>
      </c>
      <c r="C4" s="5" t="s">
        <v>972</v>
      </c>
      <c r="D4" s="6">
        <v>25</v>
      </c>
      <c r="E4" s="6">
        <v>0</v>
      </c>
      <c r="F4" s="6">
        <f>RANK(E4,E:E,0)</f>
        <v>19</v>
      </c>
      <c r="G4" s="7">
        <v>8.89455</v>
      </c>
      <c r="H4" s="7">
        <f>RANK(G4,G:G,0)</f>
        <v>18</v>
      </c>
      <c r="I4" s="7">
        <v>20</v>
      </c>
      <c r="J4" s="7">
        <f t="shared" si="0"/>
        <v>19.2</v>
      </c>
      <c r="K4" s="7">
        <f>RANK(J4,J:J,1)</f>
        <v>23</v>
      </c>
      <c r="L4" s="8">
        <f t="shared" si="1"/>
        <v>0.92</v>
      </c>
      <c r="M4" s="7" t="str">
        <f t="shared" si="2"/>
        <v>合格</v>
      </c>
    </row>
    <row r="5" spans="1:13">
      <c r="A5" s="9" t="s">
        <v>975</v>
      </c>
      <c r="B5" s="5" t="s">
        <v>406</v>
      </c>
      <c r="C5" s="5" t="s">
        <v>972</v>
      </c>
      <c r="D5" s="6">
        <v>25</v>
      </c>
      <c r="E5" s="6">
        <v>0.5</v>
      </c>
      <c r="F5" s="6">
        <f>RANK(E5,E:E,0)</f>
        <v>11</v>
      </c>
      <c r="G5" s="7">
        <v>8.61909</v>
      </c>
      <c r="H5" s="7">
        <f>RANK(G5,G:G,0)</f>
        <v>22</v>
      </c>
      <c r="I5" s="7">
        <v>12</v>
      </c>
      <c r="J5" s="7">
        <f t="shared" si="0"/>
        <v>13</v>
      </c>
      <c r="K5" s="7">
        <f>RANK(J5,J:J,1)</f>
        <v>15</v>
      </c>
      <c r="L5" s="8">
        <f t="shared" si="1"/>
        <v>0.6</v>
      </c>
      <c r="M5" s="7" t="str">
        <f t="shared" si="2"/>
        <v>合格</v>
      </c>
    </row>
    <row r="6" spans="1:13">
      <c r="A6" s="9" t="s">
        <v>976</v>
      </c>
      <c r="B6" s="5" t="s">
        <v>406</v>
      </c>
      <c r="C6" s="5" t="s">
        <v>972</v>
      </c>
      <c r="D6" s="6">
        <v>25</v>
      </c>
      <c r="E6" s="6">
        <v>0</v>
      </c>
      <c r="F6" s="6">
        <f>RANK(E6,E:E,0)</f>
        <v>19</v>
      </c>
      <c r="G6" s="7">
        <v>8.37273</v>
      </c>
      <c r="H6" s="7">
        <f>RANK(G6,G:G,0)</f>
        <v>23</v>
      </c>
      <c r="I6" s="7">
        <v>14</v>
      </c>
      <c r="J6" s="7">
        <f t="shared" si="0"/>
        <v>17.85</v>
      </c>
      <c r="K6" s="7">
        <f>RANK(J6,J:J,1)</f>
        <v>22</v>
      </c>
      <c r="L6" s="8">
        <f t="shared" si="1"/>
        <v>0.88</v>
      </c>
      <c r="M6" s="7" t="str">
        <f t="shared" si="2"/>
        <v>合格</v>
      </c>
    </row>
    <row r="7" spans="1:13">
      <c r="A7" s="9" t="s">
        <v>977</v>
      </c>
      <c r="B7" s="5" t="s">
        <v>406</v>
      </c>
      <c r="C7" s="5" t="s">
        <v>972</v>
      </c>
      <c r="D7" s="6">
        <v>25</v>
      </c>
      <c r="E7" s="6">
        <v>1</v>
      </c>
      <c r="F7" s="6">
        <f>RANK(E7,E:E,0)</f>
        <v>8</v>
      </c>
      <c r="G7" s="7">
        <v>8.97532</v>
      </c>
      <c r="H7" s="7">
        <f>RANK(G7,G:G,0)</f>
        <v>14</v>
      </c>
      <c r="I7" s="7">
        <v>5</v>
      </c>
      <c r="J7" s="7">
        <f t="shared" si="0"/>
        <v>7.85</v>
      </c>
      <c r="K7" s="7">
        <f>RANK(J7,J:J,1)</f>
        <v>6</v>
      </c>
      <c r="L7" s="8">
        <f t="shared" si="1"/>
        <v>0.24</v>
      </c>
      <c r="M7" s="7" t="str">
        <f t="shared" si="2"/>
        <v>良好</v>
      </c>
    </row>
    <row r="8" spans="1:13">
      <c r="A8" s="9" t="s">
        <v>978</v>
      </c>
      <c r="B8" s="5" t="s">
        <v>406</v>
      </c>
      <c r="C8" s="5" t="s">
        <v>972</v>
      </c>
      <c r="D8" s="6">
        <v>25</v>
      </c>
      <c r="E8" s="6">
        <v>1</v>
      </c>
      <c r="F8" s="6">
        <f>RANK(E8,E:E,0)</f>
        <v>8</v>
      </c>
      <c r="G8" s="7">
        <v>8.95909</v>
      </c>
      <c r="H8" s="7">
        <f>RANK(G8,G:G,0)</f>
        <v>17</v>
      </c>
      <c r="I8" s="7">
        <v>18</v>
      </c>
      <c r="J8" s="7">
        <f t="shared" si="0"/>
        <v>12.85</v>
      </c>
      <c r="K8" s="7">
        <f>RANK(J8,J:J,1)</f>
        <v>14</v>
      </c>
      <c r="L8" s="8">
        <f t="shared" si="1"/>
        <v>0.56</v>
      </c>
      <c r="M8" s="7" t="str">
        <f t="shared" si="2"/>
        <v>合格</v>
      </c>
    </row>
    <row r="9" spans="1:13">
      <c r="A9" s="9" t="s">
        <v>979</v>
      </c>
      <c r="B9" s="5" t="s">
        <v>406</v>
      </c>
      <c r="C9" s="5" t="s">
        <v>972</v>
      </c>
      <c r="D9" s="6">
        <v>25</v>
      </c>
      <c r="E9" s="6">
        <v>0.5</v>
      </c>
      <c r="F9" s="6">
        <f>RANK(E9,E:E,0)</f>
        <v>11</v>
      </c>
      <c r="G9" s="7">
        <v>9.14935</v>
      </c>
      <c r="H9" s="7">
        <f>RANK(G9,G:G,0)</f>
        <v>10</v>
      </c>
      <c r="I9" s="7">
        <v>2</v>
      </c>
      <c r="J9" s="7">
        <f t="shared" si="0"/>
        <v>7.7</v>
      </c>
      <c r="K9" s="7">
        <f>RANK(J9,J:J,1)</f>
        <v>5</v>
      </c>
      <c r="L9" s="8">
        <f t="shared" si="1"/>
        <v>0.2</v>
      </c>
      <c r="M9" s="7" t="str">
        <f t="shared" si="2"/>
        <v>优秀</v>
      </c>
    </row>
    <row r="10" spans="1:13">
      <c r="A10" s="9" t="s">
        <v>980</v>
      </c>
      <c r="B10" s="5" t="s">
        <v>406</v>
      </c>
      <c r="C10" s="5" t="s">
        <v>972</v>
      </c>
      <c r="D10" s="6">
        <v>25</v>
      </c>
      <c r="E10" s="6">
        <v>1.5</v>
      </c>
      <c r="F10" s="6">
        <f>RANK(E10,E:E,0)</f>
        <v>4</v>
      </c>
      <c r="G10" s="7">
        <v>9.73636</v>
      </c>
      <c r="H10" s="7">
        <f>RANK(G10,G:G,0)</f>
        <v>4</v>
      </c>
      <c r="I10" s="7">
        <v>7</v>
      </c>
      <c r="J10" s="7">
        <f t="shared" si="0"/>
        <v>5.05</v>
      </c>
      <c r="K10" s="7">
        <f>RANK(J10,J:J,1)</f>
        <v>3</v>
      </c>
      <c r="L10" s="8">
        <f t="shared" si="1"/>
        <v>0.12</v>
      </c>
      <c r="M10" s="7" t="str">
        <f t="shared" si="2"/>
        <v>优秀</v>
      </c>
    </row>
    <row r="11" spans="1:13">
      <c r="A11" s="9" t="s">
        <v>981</v>
      </c>
      <c r="B11" s="5" t="s">
        <v>406</v>
      </c>
      <c r="C11" s="5" t="s">
        <v>972</v>
      </c>
      <c r="D11" s="6">
        <v>25</v>
      </c>
      <c r="E11" s="6">
        <v>0.5</v>
      </c>
      <c r="F11" s="6">
        <f>RANK(E11,E:E,0)</f>
        <v>11</v>
      </c>
      <c r="G11" s="7">
        <v>8.81273</v>
      </c>
      <c r="H11" s="7">
        <f>RANK(G11,G:G,0)</f>
        <v>19</v>
      </c>
      <c r="I11" s="7">
        <v>10</v>
      </c>
      <c r="J11" s="7">
        <f t="shared" si="0"/>
        <v>11.85</v>
      </c>
      <c r="K11" s="7">
        <f>RANK(J11,J:J,1)</f>
        <v>13</v>
      </c>
      <c r="L11" s="8">
        <f t="shared" si="1"/>
        <v>0.52</v>
      </c>
      <c r="M11" s="7" t="str">
        <f t="shared" si="2"/>
        <v>合格</v>
      </c>
    </row>
    <row r="12" spans="1:13">
      <c r="A12" s="9" t="s">
        <v>982</v>
      </c>
      <c r="B12" s="5" t="s">
        <v>406</v>
      </c>
      <c r="C12" s="5" t="s">
        <v>972</v>
      </c>
      <c r="D12" s="6">
        <v>25</v>
      </c>
      <c r="E12" s="6">
        <v>0</v>
      </c>
      <c r="F12" s="6">
        <f>RANK(E12,E:E,0)</f>
        <v>19</v>
      </c>
      <c r="G12" s="7">
        <v>8.96818</v>
      </c>
      <c r="H12" s="7">
        <f>RANK(G12,G:G,0)</f>
        <v>15</v>
      </c>
      <c r="I12" s="7">
        <v>13</v>
      </c>
      <c r="J12" s="7">
        <f t="shared" si="0"/>
        <v>16.3</v>
      </c>
      <c r="K12" s="7">
        <f>RANK(J12,J:J,1)</f>
        <v>20</v>
      </c>
      <c r="L12" s="8">
        <f t="shared" si="1"/>
        <v>0.8</v>
      </c>
      <c r="M12" s="7" t="str">
        <f t="shared" si="2"/>
        <v>合格</v>
      </c>
    </row>
    <row r="13" spans="1:13">
      <c r="A13" s="9" t="s">
        <v>983</v>
      </c>
      <c r="B13" s="5" t="s">
        <v>406</v>
      </c>
      <c r="C13" s="5" t="s">
        <v>972</v>
      </c>
      <c r="D13" s="6">
        <v>25</v>
      </c>
      <c r="E13" s="6">
        <v>0</v>
      </c>
      <c r="F13" s="6">
        <f>RANK(E13,E:E,0)</f>
        <v>19</v>
      </c>
      <c r="G13" s="7">
        <v>8.96688</v>
      </c>
      <c r="H13" s="7">
        <f>RANK(G13,G:G,0)</f>
        <v>16</v>
      </c>
      <c r="I13" s="7">
        <v>23</v>
      </c>
      <c r="J13" s="7">
        <f t="shared" si="0"/>
        <v>19.95</v>
      </c>
      <c r="K13" s="7">
        <f>RANK(J13,J:J,1)</f>
        <v>25</v>
      </c>
      <c r="L13" s="8">
        <f t="shared" si="1"/>
        <v>1</v>
      </c>
      <c r="M13" s="7" t="str">
        <f t="shared" si="2"/>
        <v>合格</v>
      </c>
    </row>
    <row r="14" spans="1:13">
      <c r="A14" s="9" t="s">
        <v>984</v>
      </c>
      <c r="B14" s="5" t="s">
        <v>406</v>
      </c>
      <c r="C14" s="5" t="s">
        <v>972</v>
      </c>
      <c r="D14" s="6">
        <v>25</v>
      </c>
      <c r="E14" s="6">
        <v>9.5</v>
      </c>
      <c r="F14" s="6">
        <f>RANK(E14,E:E,0)</f>
        <v>1</v>
      </c>
      <c r="G14" s="7">
        <v>8.69636</v>
      </c>
      <c r="H14" s="7">
        <f>RANK(G14,G:G,0)</f>
        <v>21</v>
      </c>
      <c r="I14" s="7">
        <v>3</v>
      </c>
      <c r="J14" s="7">
        <f t="shared" si="0"/>
        <v>4.7</v>
      </c>
      <c r="K14" s="7">
        <f>RANK(J14,J:J,1)</f>
        <v>1</v>
      </c>
      <c r="L14" s="8">
        <f t="shared" si="1"/>
        <v>0.04</v>
      </c>
      <c r="M14" s="7" t="str">
        <f t="shared" si="2"/>
        <v>优秀</v>
      </c>
    </row>
    <row r="15" spans="1:13">
      <c r="A15" s="9" t="s">
        <v>985</v>
      </c>
      <c r="B15" s="5" t="s">
        <v>406</v>
      </c>
      <c r="C15" s="5" t="s">
        <v>972</v>
      </c>
      <c r="D15" s="6">
        <v>25</v>
      </c>
      <c r="E15" s="6">
        <v>0.5</v>
      </c>
      <c r="F15" s="6">
        <f>RANK(E15,E:E,0)</f>
        <v>11</v>
      </c>
      <c r="G15" s="7">
        <v>9.24221</v>
      </c>
      <c r="H15" s="7">
        <f>RANK(G15,G:G,0)</f>
        <v>7</v>
      </c>
      <c r="I15" s="7">
        <v>4</v>
      </c>
      <c r="J15" s="7">
        <f t="shared" si="0"/>
        <v>7.95</v>
      </c>
      <c r="K15" s="7">
        <f>RANK(J15,J:J,1)</f>
        <v>8</v>
      </c>
      <c r="L15" s="8">
        <f t="shared" si="1"/>
        <v>0.32</v>
      </c>
      <c r="M15" s="7" t="str">
        <f t="shared" si="2"/>
        <v>良好</v>
      </c>
    </row>
    <row r="16" spans="1:13">
      <c r="A16" s="9" t="s">
        <v>986</v>
      </c>
      <c r="B16" s="5" t="s">
        <v>406</v>
      </c>
      <c r="C16" s="5" t="s">
        <v>972</v>
      </c>
      <c r="D16" s="6">
        <v>25</v>
      </c>
      <c r="E16" s="6">
        <v>1.5</v>
      </c>
      <c r="F16" s="6">
        <f>RANK(E16,E:E,0)</f>
        <v>4</v>
      </c>
      <c r="G16" s="7">
        <v>9.86136</v>
      </c>
      <c r="H16" s="7">
        <f>RANK(G16,G:G,0)</f>
        <v>2</v>
      </c>
      <c r="I16" s="7">
        <v>11</v>
      </c>
      <c r="J16" s="7">
        <f t="shared" si="0"/>
        <v>6.15</v>
      </c>
      <c r="K16" s="7">
        <f>RANK(J16,J:J,1)</f>
        <v>4</v>
      </c>
      <c r="L16" s="8">
        <f t="shared" si="1"/>
        <v>0.16</v>
      </c>
      <c r="M16" s="7" t="str">
        <f t="shared" si="2"/>
        <v>优秀</v>
      </c>
    </row>
    <row r="17" spans="1:13">
      <c r="A17" s="9" t="s">
        <v>987</v>
      </c>
      <c r="B17" s="5" t="s">
        <v>406</v>
      </c>
      <c r="C17" s="5" t="s">
        <v>972</v>
      </c>
      <c r="D17" s="6">
        <v>25</v>
      </c>
      <c r="E17" s="6">
        <v>5</v>
      </c>
      <c r="F17" s="6">
        <f>RANK(E17,E:E,0)</f>
        <v>2</v>
      </c>
      <c r="G17" s="7">
        <v>9.11727</v>
      </c>
      <c r="H17" s="7">
        <f>RANK(G17,G:G,0)</f>
        <v>11</v>
      </c>
      <c r="I17" s="7">
        <v>6</v>
      </c>
      <c r="J17" s="7">
        <f t="shared" si="0"/>
        <v>4.75</v>
      </c>
      <c r="K17" s="7">
        <f>RANK(J17,J:J,1)</f>
        <v>2</v>
      </c>
      <c r="L17" s="8">
        <f t="shared" si="1"/>
        <v>0.08</v>
      </c>
      <c r="M17" s="7" t="str">
        <f t="shared" si="2"/>
        <v>优秀</v>
      </c>
    </row>
    <row r="18" spans="1:13">
      <c r="A18" s="9" t="s">
        <v>988</v>
      </c>
      <c r="B18" s="5" t="s">
        <v>406</v>
      </c>
      <c r="C18" s="5" t="s">
        <v>972</v>
      </c>
      <c r="D18" s="6">
        <v>25</v>
      </c>
      <c r="E18" s="6">
        <v>1.5</v>
      </c>
      <c r="F18" s="6">
        <f>RANK(E18,E:E,0)</f>
        <v>4</v>
      </c>
      <c r="G18" s="7">
        <v>9.36818</v>
      </c>
      <c r="H18" s="7">
        <f>RANK(G18,G:G,0)</f>
        <v>6</v>
      </c>
      <c r="I18" s="7">
        <v>19</v>
      </c>
      <c r="J18" s="7">
        <f t="shared" si="0"/>
        <v>9.55</v>
      </c>
      <c r="K18" s="7">
        <f>RANK(J18,J:J,1)</f>
        <v>10</v>
      </c>
      <c r="L18" s="8">
        <f t="shared" si="1"/>
        <v>0.4</v>
      </c>
      <c r="M18" s="7" t="str">
        <f t="shared" si="2"/>
        <v>良好</v>
      </c>
    </row>
    <row r="19" spans="1:13">
      <c r="A19" s="9" t="s">
        <v>989</v>
      </c>
      <c r="B19" s="5" t="s">
        <v>406</v>
      </c>
      <c r="C19" s="5" t="s">
        <v>972</v>
      </c>
      <c r="D19" s="6">
        <v>25</v>
      </c>
      <c r="E19" s="6">
        <v>0.5</v>
      </c>
      <c r="F19" s="6">
        <f>RANK(E19,E:E,0)</f>
        <v>11</v>
      </c>
      <c r="G19" s="7">
        <v>8.31591</v>
      </c>
      <c r="H19" s="7">
        <f>RANK(G19,G:G,0)</f>
        <v>24</v>
      </c>
      <c r="I19" s="7">
        <v>24</v>
      </c>
      <c r="J19" s="7">
        <f t="shared" si="0"/>
        <v>17.5</v>
      </c>
      <c r="K19" s="7">
        <f>RANK(J19,J:J,1)</f>
        <v>21</v>
      </c>
      <c r="L19" s="8">
        <f t="shared" si="1"/>
        <v>0.84</v>
      </c>
      <c r="M19" s="7" t="str">
        <f t="shared" si="2"/>
        <v>合格</v>
      </c>
    </row>
    <row r="20" spans="1:13">
      <c r="A20" s="9" t="s">
        <v>990</v>
      </c>
      <c r="B20" s="5" t="s">
        <v>406</v>
      </c>
      <c r="C20" s="5" t="s">
        <v>972</v>
      </c>
      <c r="D20" s="6">
        <v>25</v>
      </c>
      <c r="E20" s="6">
        <v>0.5</v>
      </c>
      <c r="F20" s="6">
        <f>RANK(E20,E:E,0)</f>
        <v>11</v>
      </c>
      <c r="G20" s="7">
        <v>9.08182</v>
      </c>
      <c r="H20" s="7">
        <f>RANK(G20,G:G,0)</f>
        <v>12</v>
      </c>
      <c r="I20" s="7">
        <v>8</v>
      </c>
      <c r="J20" s="7">
        <f t="shared" si="0"/>
        <v>10.1</v>
      </c>
      <c r="K20" s="7">
        <f>RANK(J20,J:J,1)</f>
        <v>11</v>
      </c>
      <c r="L20" s="8">
        <f t="shared" si="1"/>
        <v>0.44</v>
      </c>
      <c r="M20" s="7" t="str">
        <f t="shared" si="2"/>
        <v>良好</v>
      </c>
    </row>
    <row r="21" spans="1:13">
      <c r="A21" s="9" t="s">
        <v>991</v>
      </c>
      <c r="B21" s="5" t="s">
        <v>406</v>
      </c>
      <c r="C21" s="5" t="s">
        <v>972</v>
      </c>
      <c r="D21" s="6">
        <v>25</v>
      </c>
      <c r="E21" s="6">
        <v>4.5</v>
      </c>
      <c r="F21" s="6">
        <f>RANK(E21,E:E,0)</f>
        <v>3</v>
      </c>
      <c r="G21" s="7">
        <v>9.56818</v>
      </c>
      <c r="H21" s="7">
        <f>RANK(G21,G:G,0)</f>
        <v>5</v>
      </c>
      <c r="I21" s="7">
        <v>16</v>
      </c>
      <c r="J21" s="7">
        <f t="shared" si="0"/>
        <v>7.85</v>
      </c>
      <c r="K21" s="7">
        <f>RANK(J21,J:J,1)</f>
        <v>6</v>
      </c>
      <c r="L21" s="8">
        <f t="shared" si="1"/>
        <v>0.24</v>
      </c>
      <c r="M21" s="7" t="str">
        <f t="shared" si="2"/>
        <v>良好</v>
      </c>
    </row>
    <row r="22" spans="1:13">
      <c r="A22" s="9" t="s">
        <v>992</v>
      </c>
      <c r="B22" s="5" t="s">
        <v>406</v>
      </c>
      <c r="C22" s="5" t="s">
        <v>972</v>
      </c>
      <c r="D22" s="6">
        <v>25</v>
      </c>
      <c r="E22" s="6">
        <v>0</v>
      </c>
      <c r="F22" s="6">
        <f>RANK(E22,E:E,0)</f>
        <v>19</v>
      </c>
      <c r="G22" s="7">
        <v>9.78818</v>
      </c>
      <c r="H22" s="7">
        <f>RANK(G22,G:G,0)</f>
        <v>3</v>
      </c>
      <c r="I22" s="7">
        <v>15</v>
      </c>
      <c r="J22" s="7">
        <f t="shared" si="0"/>
        <v>15.2</v>
      </c>
      <c r="K22" s="7">
        <f>RANK(J22,J:J,1)</f>
        <v>19</v>
      </c>
      <c r="L22" s="8">
        <f t="shared" si="1"/>
        <v>0.76</v>
      </c>
      <c r="M22" s="7" t="str">
        <f t="shared" si="2"/>
        <v>合格</v>
      </c>
    </row>
    <row r="23" spans="1:13">
      <c r="A23" s="9" t="s">
        <v>993</v>
      </c>
      <c r="B23" s="5" t="s">
        <v>406</v>
      </c>
      <c r="C23" s="5" t="s">
        <v>972</v>
      </c>
      <c r="D23" s="6">
        <v>25</v>
      </c>
      <c r="E23" s="6">
        <v>0.5</v>
      </c>
      <c r="F23" s="6">
        <f>RANK(E23,E:E,0)</f>
        <v>11</v>
      </c>
      <c r="G23" s="7">
        <v>9.89351</v>
      </c>
      <c r="H23" s="7">
        <f>RANK(G23,G:G,0)</f>
        <v>1</v>
      </c>
      <c r="I23" s="7">
        <v>9</v>
      </c>
      <c r="J23" s="7">
        <f t="shared" si="0"/>
        <v>8.8</v>
      </c>
      <c r="K23" s="7">
        <f>RANK(J23,J:J,1)</f>
        <v>9</v>
      </c>
      <c r="L23" s="8">
        <f t="shared" si="1"/>
        <v>0.36</v>
      </c>
      <c r="M23" s="7" t="str">
        <f t="shared" si="2"/>
        <v>良好</v>
      </c>
    </row>
    <row r="24" spans="1:13">
      <c r="A24" s="9" t="s">
        <v>994</v>
      </c>
      <c r="B24" s="5" t="s">
        <v>406</v>
      </c>
      <c r="C24" s="5" t="s">
        <v>972</v>
      </c>
      <c r="D24" s="6">
        <v>25</v>
      </c>
      <c r="E24" s="6">
        <v>1</v>
      </c>
      <c r="F24" s="6">
        <f>RANK(E24,E:E,0)</f>
        <v>8</v>
      </c>
      <c r="G24" s="7">
        <v>9.03864</v>
      </c>
      <c r="H24" s="7">
        <f>RANK(G24,G:G,0)</f>
        <v>13</v>
      </c>
      <c r="I24" s="7">
        <v>21</v>
      </c>
      <c r="J24" s="7">
        <f t="shared" si="0"/>
        <v>13.3</v>
      </c>
      <c r="K24" s="7">
        <f>RANK(J24,J:J,1)</f>
        <v>16</v>
      </c>
      <c r="L24" s="8">
        <f t="shared" si="1"/>
        <v>0.64</v>
      </c>
      <c r="M24" s="7" t="str">
        <f t="shared" si="2"/>
        <v>合格</v>
      </c>
    </row>
    <row r="25" spans="1:13">
      <c r="A25" s="9" t="s">
        <v>995</v>
      </c>
      <c r="B25" s="5" t="s">
        <v>406</v>
      </c>
      <c r="C25" s="5" t="s">
        <v>972</v>
      </c>
      <c r="D25" s="6">
        <v>25</v>
      </c>
      <c r="E25" s="6">
        <v>1.5</v>
      </c>
      <c r="F25" s="6">
        <f>RANK(E25,E:E,0)</f>
        <v>4</v>
      </c>
      <c r="G25" s="7">
        <v>9.16818</v>
      </c>
      <c r="H25" s="7">
        <f>RANK(G25,G:G,0)</f>
        <v>9</v>
      </c>
      <c r="I25" s="7">
        <v>22</v>
      </c>
      <c r="J25" s="7">
        <f t="shared" si="0"/>
        <v>11.05</v>
      </c>
      <c r="K25" s="7">
        <f>RANK(J25,J:J,1)</f>
        <v>12</v>
      </c>
      <c r="L25" s="8">
        <f t="shared" si="1"/>
        <v>0.48</v>
      </c>
      <c r="M25" s="7" t="str">
        <f t="shared" si="2"/>
        <v>良好</v>
      </c>
    </row>
    <row r="26" spans="1:13">
      <c r="A26" s="9" t="s">
        <v>996</v>
      </c>
      <c r="B26" s="5" t="s">
        <v>406</v>
      </c>
      <c r="C26" s="5" t="s">
        <v>972</v>
      </c>
      <c r="D26" s="6">
        <v>25</v>
      </c>
      <c r="E26" s="6">
        <v>0.5</v>
      </c>
      <c r="F26" s="6">
        <f>RANK(E26,E:E,0)</f>
        <v>11</v>
      </c>
      <c r="G26" s="7">
        <v>8.75649</v>
      </c>
      <c r="H26" s="7">
        <f>RANK(G26,G:G,0)</f>
        <v>20</v>
      </c>
      <c r="I26" s="7">
        <v>17</v>
      </c>
      <c r="J26" s="7">
        <f t="shared" si="0"/>
        <v>14.45</v>
      </c>
      <c r="K26" s="7">
        <f>RANK(J26,J:J,1)</f>
        <v>18</v>
      </c>
      <c r="L26" s="8">
        <f t="shared" si="1"/>
        <v>0.72</v>
      </c>
      <c r="M26" s="7" t="str">
        <f t="shared" si="2"/>
        <v>合格</v>
      </c>
    </row>
  </sheetData>
  <autoFilter ref="A1:M26">
    <sortState ref="A1:M26">
      <sortCondition ref="C1:C1645"/>
    </sortState>
    <extLst/>
  </autoFilter>
  <pageMargins left="0.75" right="0.75" top="1" bottom="1" header="0.5" footer="0.5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zoomScale="80" zoomScaleNormal="80" workbookViewId="0">
      <selection activeCell="M26" sqref="M26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997</v>
      </c>
      <c r="B2" s="5" t="s">
        <v>406</v>
      </c>
      <c r="C2" s="5" t="s">
        <v>998</v>
      </c>
      <c r="D2" s="6">
        <v>24</v>
      </c>
      <c r="E2" s="6">
        <v>0</v>
      </c>
      <c r="F2" s="6">
        <f>RANK(E2,E:E,0)</f>
        <v>19</v>
      </c>
      <c r="G2" s="7">
        <v>9.41727</v>
      </c>
      <c r="H2" s="7">
        <f>RANK(G2,G:G,0)</f>
        <v>5</v>
      </c>
      <c r="I2" s="7">
        <v>4</v>
      </c>
      <c r="J2" s="7">
        <f t="shared" ref="J2:J25" si="0">F2*0.5+H2*0.15+I2*0.35</f>
        <v>11.65</v>
      </c>
      <c r="K2" s="7">
        <f>RANK(J2,J:J,1)</f>
        <v>11</v>
      </c>
      <c r="L2" s="8">
        <f t="shared" ref="L2:L25" si="1">K2/D2</f>
        <v>0.458333333333333</v>
      </c>
      <c r="M2" s="7" t="str">
        <f t="shared" ref="M2:M25" si="2">IF(L2&lt;=0.2,"优秀",IF(L2&lt;=0.5,"良好","合格"))</f>
        <v>良好</v>
      </c>
    </row>
    <row r="3" spans="1:13">
      <c r="A3" s="9" t="s">
        <v>999</v>
      </c>
      <c r="B3" s="5" t="s">
        <v>406</v>
      </c>
      <c r="C3" s="5" t="s">
        <v>998</v>
      </c>
      <c r="D3" s="6">
        <v>24</v>
      </c>
      <c r="E3" s="6">
        <v>7</v>
      </c>
      <c r="F3" s="6">
        <f>RANK(E3,E:E,0)</f>
        <v>1</v>
      </c>
      <c r="G3" s="7">
        <v>9.72273</v>
      </c>
      <c r="H3" s="7">
        <f>RANK(G3,G:G,0)</f>
        <v>1</v>
      </c>
      <c r="I3" s="7">
        <v>8</v>
      </c>
      <c r="J3" s="7">
        <f t="shared" si="0"/>
        <v>3.45</v>
      </c>
      <c r="K3" s="7">
        <f>RANK(J3,J:J,1)</f>
        <v>1</v>
      </c>
      <c r="L3" s="8">
        <f t="shared" si="1"/>
        <v>0.0416666666666667</v>
      </c>
      <c r="M3" s="7" t="str">
        <f t="shared" si="2"/>
        <v>优秀</v>
      </c>
    </row>
    <row r="4" spans="1:13">
      <c r="A4" s="9" t="s">
        <v>1000</v>
      </c>
      <c r="B4" s="5" t="s">
        <v>406</v>
      </c>
      <c r="C4" s="5" t="s">
        <v>998</v>
      </c>
      <c r="D4" s="6">
        <v>24</v>
      </c>
      <c r="E4" s="6">
        <v>0.5</v>
      </c>
      <c r="F4" s="6">
        <f>RANK(E4,E:E,0)</f>
        <v>15</v>
      </c>
      <c r="G4" s="7">
        <v>9.4</v>
      </c>
      <c r="H4" s="7">
        <f>RANK(G4,G:G,0)</f>
        <v>7</v>
      </c>
      <c r="I4" s="7">
        <v>14</v>
      </c>
      <c r="J4" s="7">
        <f t="shared" si="0"/>
        <v>13.45</v>
      </c>
      <c r="K4" s="7">
        <f>RANK(J4,J:J,1)</f>
        <v>14</v>
      </c>
      <c r="L4" s="8">
        <f t="shared" si="1"/>
        <v>0.583333333333333</v>
      </c>
      <c r="M4" s="7" t="str">
        <f t="shared" si="2"/>
        <v>合格</v>
      </c>
    </row>
    <row r="5" spans="1:13">
      <c r="A5" s="9" t="s">
        <v>1001</v>
      </c>
      <c r="B5" s="5" t="s">
        <v>406</v>
      </c>
      <c r="C5" s="5" t="s">
        <v>998</v>
      </c>
      <c r="D5" s="6">
        <v>24</v>
      </c>
      <c r="E5" s="6">
        <v>2</v>
      </c>
      <c r="F5" s="6">
        <f>RANK(E5,E:E,0)</f>
        <v>4</v>
      </c>
      <c r="G5" s="7">
        <v>9.07727</v>
      </c>
      <c r="H5" s="7">
        <f>RANK(G5,G:G,0)</f>
        <v>12</v>
      </c>
      <c r="I5" s="7">
        <v>2</v>
      </c>
      <c r="J5" s="7">
        <f t="shared" si="0"/>
        <v>4.5</v>
      </c>
      <c r="K5" s="7">
        <f>RANK(J5,J:J,1)</f>
        <v>2</v>
      </c>
      <c r="L5" s="8">
        <f t="shared" si="1"/>
        <v>0.0833333333333333</v>
      </c>
      <c r="M5" s="7" t="str">
        <f t="shared" si="2"/>
        <v>优秀</v>
      </c>
    </row>
    <row r="6" spans="1:13">
      <c r="A6" s="9" t="s">
        <v>1002</v>
      </c>
      <c r="B6" s="5" t="s">
        <v>406</v>
      </c>
      <c r="C6" s="5" t="s">
        <v>998</v>
      </c>
      <c r="D6" s="6">
        <v>24</v>
      </c>
      <c r="E6" s="6">
        <v>2.5</v>
      </c>
      <c r="F6" s="6">
        <f>RANK(E6,E:E,0)</f>
        <v>3</v>
      </c>
      <c r="G6" s="7">
        <v>9.41136</v>
      </c>
      <c r="H6" s="7">
        <f>RANK(G6,G:G,0)</f>
        <v>6</v>
      </c>
      <c r="I6" s="7">
        <v>13</v>
      </c>
      <c r="J6" s="7">
        <f t="shared" si="0"/>
        <v>6.95</v>
      </c>
      <c r="K6" s="7">
        <f>RANK(J6,J:J,1)</f>
        <v>6</v>
      </c>
      <c r="L6" s="8">
        <f t="shared" si="1"/>
        <v>0.25</v>
      </c>
      <c r="M6" s="7" t="str">
        <f t="shared" si="2"/>
        <v>良好</v>
      </c>
    </row>
    <row r="7" spans="1:13">
      <c r="A7" s="9" t="s">
        <v>1003</v>
      </c>
      <c r="B7" s="5" t="s">
        <v>406</v>
      </c>
      <c r="C7" s="5" t="s">
        <v>998</v>
      </c>
      <c r="D7" s="6">
        <v>24</v>
      </c>
      <c r="E7" s="6">
        <v>1.5</v>
      </c>
      <c r="F7" s="6">
        <f>RANK(E7,E:E,0)</f>
        <v>9</v>
      </c>
      <c r="G7" s="7">
        <v>8.51591</v>
      </c>
      <c r="H7" s="7">
        <f>RANK(G7,G:G,0)</f>
        <v>18</v>
      </c>
      <c r="I7" s="7">
        <v>19</v>
      </c>
      <c r="J7" s="7">
        <f t="shared" si="0"/>
        <v>13.85</v>
      </c>
      <c r="K7" s="7">
        <f>RANK(J7,J:J,1)</f>
        <v>16</v>
      </c>
      <c r="L7" s="8">
        <f t="shared" si="1"/>
        <v>0.666666666666667</v>
      </c>
      <c r="M7" s="7" t="str">
        <f t="shared" si="2"/>
        <v>合格</v>
      </c>
    </row>
    <row r="8" spans="1:13">
      <c r="A8" s="9" t="s">
        <v>1004</v>
      </c>
      <c r="B8" s="5" t="s">
        <v>406</v>
      </c>
      <c r="C8" s="5" t="s">
        <v>998</v>
      </c>
      <c r="D8" s="6">
        <v>24</v>
      </c>
      <c r="E8" s="6">
        <v>0</v>
      </c>
      <c r="F8" s="6">
        <f>RANK(E8,E:E,0)</f>
        <v>19</v>
      </c>
      <c r="G8" s="7">
        <v>9.07818</v>
      </c>
      <c r="H8" s="7">
        <f>RANK(G8,G:G,0)</f>
        <v>11</v>
      </c>
      <c r="I8" s="7">
        <v>7</v>
      </c>
      <c r="J8" s="7">
        <f t="shared" si="0"/>
        <v>13.6</v>
      </c>
      <c r="K8" s="7">
        <f>RANK(J8,J:J,1)</f>
        <v>15</v>
      </c>
      <c r="L8" s="8">
        <f t="shared" si="1"/>
        <v>0.625</v>
      </c>
      <c r="M8" s="7" t="str">
        <f t="shared" si="2"/>
        <v>合格</v>
      </c>
    </row>
    <row r="9" spans="1:13">
      <c r="A9" s="9" t="s">
        <v>1005</v>
      </c>
      <c r="B9" s="5" t="s">
        <v>406</v>
      </c>
      <c r="C9" s="5" t="s">
        <v>998</v>
      </c>
      <c r="D9" s="6">
        <v>24</v>
      </c>
      <c r="E9" s="6">
        <v>2</v>
      </c>
      <c r="F9" s="6">
        <f>RANK(E9,E:E,0)</f>
        <v>4</v>
      </c>
      <c r="G9" s="7">
        <v>8.39318</v>
      </c>
      <c r="H9" s="7">
        <f>RANK(G9,G:G,0)</f>
        <v>21</v>
      </c>
      <c r="I9" s="7">
        <v>5</v>
      </c>
      <c r="J9" s="7">
        <f t="shared" si="0"/>
        <v>6.9</v>
      </c>
      <c r="K9" s="7">
        <f>RANK(J9,J:J,1)</f>
        <v>4</v>
      </c>
      <c r="L9" s="8">
        <f t="shared" si="1"/>
        <v>0.166666666666667</v>
      </c>
      <c r="M9" s="7" t="str">
        <f t="shared" si="2"/>
        <v>优秀</v>
      </c>
    </row>
    <row r="10" spans="1:13">
      <c r="A10" s="9" t="s">
        <v>1006</v>
      </c>
      <c r="B10" s="5" t="s">
        <v>406</v>
      </c>
      <c r="C10" s="5" t="s">
        <v>998</v>
      </c>
      <c r="D10" s="6">
        <v>24</v>
      </c>
      <c r="E10" s="6">
        <v>2</v>
      </c>
      <c r="F10" s="6">
        <f>RANK(E10,E:E,0)</f>
        <v>4</v>
      </c>
      <c r="G10" s="7">
        <v>8.84545</v>
      </c>
      <c r="H10" s="7">
        <f>RANK(G10,G:G,0)</f>
        <v>14</v>
      </c>
      <c r="I10" s="7">
        <v>20</v>
      </c>
      <c r="J10" s="7">
        <f t="shared" si="0"/>
        <v>11.1</v>
      </c>
      <c r="K10" s="7">
        <f>RANK(J10,J:J,1)</f>
        <v>9</v>
      </c>
      <c r="L10" s="8">
        <f t="shared" si="1"/>
        <v>0.375</v>
      </c>
      <c r="M10" s="7" t="str">
        <f t="shared" si="2"/>
        <v>良好</v>
      </c>
    </row>
    <row r="11" spans="1:13">
      <c r="A11" s="9" t="s">
        <v>1007</v>
      </c>
      <c r="B11" s="5" t="s">
        <v>406</v>
      </c>
      <c r="C11" s="5" t="s">
        <v>998</v>
      </c>
      <c r="D11" s="6">
        <v>24</v>
      </c>
      <c r="E11" s="6">
        <v>2</v>
      </c>
      <c r="F11" s="6">
        <f>RANK(E11,E:E,0)</f>
        <v>4</v>
      </c>
      <c r="G11" s="7">
        <v>8.16818</v>
      </c>
      <c r="H11" s="7">
        <f>RANK(G11,G:G,0)</f>
        <v>23</v>
      </c>
      <c r="I11" s="7">
        <v>18</v>
      </c>
      <c r="J11" s="7">
        <f t="shared" si="0"/>
        <v>11.75</v>
      </c>
      <c r="K11" s="7">
        <f>RANK(J11,J:J,1)</f>
        <v>12</v>
      </c>
      <c r="L11" s="8">
        <f t="shared" si="1"/>
        <v>0.5</v>
      </c>
      <c r="M11" s="7" t="str">
        <f t="shared" si="2"/>
        <v>良好</v>
      </c>
    </row>
    <row r="12" spans="1:13">
      <c r="A12" s="9" t="s">
        <v>1008</v>
      </c>
      <c r="B12" s="5" t="s">
        <v>406</v>
      </c>
      <c r="C12" s="5" t="s">
        <v>998</v>
      </c>
      <c r="D12" s="6">
        <v>24</v>
      </c>
      <c r="E12" s="6">
        <v>1</v>
      </c>
      <c r="F12" s="6">
        <f>RANK(E12,E:E,0)</f>
        <v>13</v>
      </c>
      <c r="G12" s="7">
        <v>9.17273</v>
      </c>
      <c r="H12" s="7">
        <f>RANK(G12,G:G,0)</f>
        <v>10</v>
      </c>
      <c r="I12" s="7">
        <v>11</v>
      </c>
      <c r="J12" s="7">
        <f t="shared" si="0"/>
        <v>11.85</v>
      </c>
      <c r="K12" s="7">
        <f>RANK(J12,J:J,1)</f>
        <v>13</v>
      </c>
      <c r="L12" s="8">
        <f t="shared" si="1"/>
        <v>0.541666666666667</v>
      </c>
      <c r="M12" s="7" t="s">
        <v>558</v>
      </c>
    </row>
    <row r="13" spans="1:13">
      <c r="A13" s="9" t="s">
        <v>1009</v>
      </c>
      <c r="B13" s="5" t="s">
        <v>406</v>
      </c>
      <c r="C13" s="5" t="s">
        <v>998</v>
      </c>
      <c r="D13" s="6">
        <v>24</v>
      </c>
      <c r="E13" s="6">
        <v>1</v>
      </c>
      <c r="F13" s="6">
        <f>RANK(E13,E:E,0)</f>
        <v>13</v>
      </c>
      <c r="G13" s="7">
        <v>8.53636</v>
      </c>
      <c r="H13" s="7">
        <f>RANK(G13,G:G,0)</f>
        <v>16</v>
      </c>
      <c r="I13" s="7">
        <v>5</v>
      </c>
      <c r="J13" s="7">
        <f t="shared" si="0"/>
        <v>10.65</v>
      </c>
      <c r="K13" s="7">
        <f>RANK(J13,J:J,1)</f>
        <v>8</v>
      </c>
      <c r="L13" s="8">
        <f t="shared" si="1"/>
        <v>0.333333333333333</v>
      </c>
      <c r="M13" s="7" t="str">
        <f t="shared" si="2"/>
        <v>良好</v>
      </c>
    </row>
    <row r="14" spans="1:13">
      <c r="A14" s="9" t="s">
        <v>1010</v>
      </c>
      <c r="B14" s="5" t="s">
        <v>406</v>
      </c>
      <c r="C14" s="5" t="s">
        <v>998</v>
      </c>
      <c r="D14" s="6">
        <v>24</v>
      </c>
      <c r="E14" s="6">
        <v>2</v>
      </c>
      <c r="F14" s="6">
        <f>RANK(E14,E:E,0)</f>
        <v>4</v>
      </c>
      <c r="G14" s="7">
        <v>9.57143</v>
      </c>
      <c r="H14" s="7">
        <f>RANK(G14,G:G,0)</f>
        <v>3</v>
      </c>
      <c r="I14" s="7">
        <v>17</v>
      </c>
      <c r="J14" s="7">
        <f t="shared" si="0"/>
        <v>8.4</v>
      </c>
      <c r="K14" s="7">
        <f>RANK(J14,J:J,1)</f>
        <v>7</v>
      </c>
      <c r="L14" s="8">
        <f t="shared" si="1"/>
        <v>0.291666666666667</v>
      </c>
      <c r="M14" s="7" t="str">
        <f t="shared" si="2"/>
        <v>良好</v>
      </c>
    </row>
    <row r="15" spans="1:13">
      <c r="A15" s="9" t="s">
        <v>1011</v>
      </c>
      <c r="B15" s="5" t="s">
        <v>406</v>
      </c>
      <c r="C15" s="5" t="s">
        <v>998</v>
      </c>
      <c r="D15" s="6">
        <v>24</v>
      </c>
      <c r="E15" s="6">
        <v>0</v>
      </c>
      <c r="F15" s="6">
        <f>RANK(E15,E:E,0)</f>
        <v>19</v>
      </c>
      <c r="G15" s="7">
        <v>9.7013</v>
      </c>
      <c r="H15" s="7">
        <f>RANK(G15,G:G,0)</f>
        <v>2</v>
      </c>
      <c r="I15" s="7">
        <v>23</v>
      </c>
      <c r="J15" s="7">
        <f t="shared" si="0"/>
        <v>17.85</v>
      </c>
      <c r="K15" s="7">
        <f>RANK(J15,J:J,1)</f>
        <v>23</v>
      </c>
      <c r="L15" s="8">
        <f t="shared" si="1"/>
        <v>0.958333333333333</v>
      </c>
      <c r="M15" s="7" t="str">
        <f t="shared" si="2"/>
        <v>合格</v>
      </c>
    </row>
    <row r="16" spans="1:13">
      <c r="A16" s="9" t="s">
        <v>1012</v>
      </c>
      <c r="B16" s="5" t="s">
        <v>406</v>
      </c>
      <c r="C16" s="5" t="s">
        <v>998</v>
      </c>
      <c r="D16" s="6">
        <v>24</v>
      </c>
      <c r="E16" s="6">
        <v>0</v>
      </c>
      <c r="F16" s="6">
        <f>RANK(E16,E:E,0)</f>
        <v>19</v>
      </c>
      <c r="G16" s="7">
        <v>8.49805</v>
      </c>
      <c r="H16" s="7">
        <f>RANK(G16,G:G,0)</f>
        <v>19</v>
      </c>
      <c r="I16" s="7">
        <v>10</v>
      </c>
      <c r="J16" s="7">
        <f t="shared" si="0"/>
        <v>15.85</v>
      </c>
      <c r="K16" s="7">
        <f>RANK(J16,J:J,1)</f>
        <v>21</v>
      </c>
      <c r="L16" s="8">
        <f t="shared" si="1"/>
        <v>0.875</v>
      </c>
      <c r="M16" s="7" t="str">
        <f t="shared" si="2"/>
        <v>合格</v>
      </c>
    </row>
    <row r="17" spans="1:13">
      <c r="A17" s="9" t="s">
        <v>1013</v>
      </c>
      <c r="B17" s="5" t="s">
        <v>406</v>
      </c>
      <c r="C17" s="5" t="s">
        <v>998</v>
      </c>
      <c r="D17" s="6">
        <v>24</v>
      </c>
      <c r="E17" s="6">
        <v>0.5</v>
      </c>
      <c r="F17" s="6">
        <f>RANK(E17,E:E,0)</f>
        <v>15</v>
      </c>
      <c r="G17" s="7">
        <v>9.36455</v>
      </c>
      <c r="H17" s="7">
        <f>RANK(G17,G:G,0)</f>
        <v>8</v>
      </c>
      <c r="I17" s="7">
        <v>16</v>
      </c>
      <c r="J17" s="7">
        <f t="shared" si="0"/>
        <v>14.3</v>
      </c>
      <c r="K17" s="7">
        <f>RANK(J17,J:J,1)</f>
        <v>19</v>
      </c>
      <c r="L17" s="8">
        <f t="shared" si="1"/>
        <v>0.791666666666667</v>
      </c>
      <c r="M17" s="7" t="str">
        <f t="shared" si="2"/>
        <v>合格</v>
      </c>
    </row>
    <row r="18" spans="1:13">
      <c r="A18" s="9" t="s">
        <v>1014</v>
      </c>
      <c r="B18" s="5" t="s">
        <v>406</v>
      </c>
      <c r="C18" s="5" t="s">
        <v>998</v>
      </c>
      <c r="D18" s="6">
        <v>24</v>
      </c>
      <c r="E18" s="6">
        <v>0.5</v>
      </c>
      <c r="F18" s="6">
        <f>RANK(E18,E:E,0)</f>
        <v>15</v>
      </c>
      <c r="G18" s="7">
        <v>8.57364</v>
      </c>
      <c r="H18" s="7">
        <f>RANK(G18,G:G,0)</f>
        <v>15</v>
      </c>
      <c r="I18" s="7">
        <v>12</v>
      </c>
      <c r="J18" s="7">
        <f t="shared" si="0"/>
        <v>13.95</v>
      </c>
      <c r="K18" s="7">
        <f>RANK(J18,J:J,1)</f>
        <v>17</v>
      </c>
      <c r="L18" s="8">
        <f t="shared" si="1"/>
        <v>0.708333333333333</v>
      </c>
      <c r="M18" s="7" t="str">
        <f t="shared" si="2"/>
        <v>合格</v>
      </c>
    </row>
    <row r="19" spans="1:13">
      <c r="A19" s="9" t="s">
        <v>1015</v>
      </c>
      <c r="B19" s="5" t="s">
        <v>406</v>
      </c>
      <c r="C19" s="5" t="s">
        <v>998</v>
      </c>
      <c r="D19" s="6">
        <v>24</v>
      </c>
      <c r="E19" s="6">
        <v>1.5</v>
      </c>
      <c r="F19" s="6">
        <f>RANK(E19,E:E,0)</f>
        <v>9</v>
      </c>
      <c r="G19" s="7">
        <v>8.3474</v>
      </c>
      <c r="H19" s="7">
        <f>RANK(G19,G:G,0)</f>
        <v>22</v>
      </c>
      <c r="I19" s="7">
        <v>24</v>
      </c>
      <c r="J19" s="7">
        <f t="shared" si="0"/>
        <v>16.2</v>
      </c>
      <c r="K19" s="7">
        <f>RANK(J19,J:J,1)</f>
        <v>22</v>
      </c>
      <c r="L19" s="8">
        <f t="shared" si="1"/>
        <v>0.916666666666667</v>
      </c>
      <c r="M19" s="7" t="str">
        <f t="shared" si="2"/>
        <v>合格</v>
      </c>
    </row>
    <row r="20" spans="1:13">
      <c r="A20" s="9" t="s">
        <v>1016</v>
      </c>
      <c r="B20" s="5" t="s">
        <v>406</v>
      </c>
      <c r="C20" s="5" t="s">
        <v>998</v>
      </c>
      <c r="D20" s="6">
        <v>24</v>
      </c>
      <c r="E20" s="6">
        <v>0</v>
      </c>
      <c r="F20" s="6">
        <f>RANK(E20,E:E,0)</f>
        <v>19</v>
      </c>
      <c r="G20" s="7">
        <v>8.43409</v>
      </c>
      <c r="H20" s="7">
        <f>RANK(G20,G:G,0)</f>
        <v>20</v>
      </c>
      <c r="I20" s="7">
        <v>20</v>
      </c>
      <c r="J20" s="7">
        <f t="shared" si="0"/>
        <v>19.5</v>
      </c>
      <c r="K20" s="7">
        <f>RANK(J20,J:J,1)</f>
        <v>24</v>
      </c>
      <c r="L20" s="8">
        <f t="shared" si="1"/>
        <v>1</v>
      </c>
      <c r="M20" s="7" t="str">
        <f t="shared" si="2"/>
        <v>合格</v>
      </c>
    </row>
    <row r="21" spans="1:13">
      <c r="A21" s="9" t="s">
        <v>1017</v>
      </c>
      <c r="B21" s="5" t="s">
        <v>406</v>
      </c>
      <c r="C21" s="5" t="s">
        <v>998</v>
      </c>
      <c r="D21" s="6">
        <v>24</v>
      </c>
      <c r="E21" s="6">
        <v>1.5</v>
      </c>
      <c r="F21" s="6">
        <f>RANK(E21,E:E,0)</f>
        <v>9</v>
      </c>
      <c r="G21" s="7">
        <v>9.21364</v>
      </c>
      <c r="H21" s="7">
        <f>RANK(G21,G:G,0)</f>
        <v>9</v>
      </c>
      <c r="I21" s="7">
        <v>3</v>
      </c>
      <c r="J21" s="7">
        <f t="shared" si="0"/>
        <v>6.9</v>
      </c>
      <c r="K21" s="7">
        <f>RANK(J21,J:J,1)</f>
        <v>4</v>
      </c>
      <c r="L21" s="8">
        <f t="shared" si="1"/>
        <v>0.166666666666667</v>
      </c>
      <c r="M21" s="7" t="str">
        <f t="shared" si="2"/>
        <v>优秀</v>
      </c>
    </row>
    <row r="22" spans="1:13">
      <c r="A22" s="9" t="s">
        <v>1018</v>
      </c>
      <c r="B22" s="5" t="s">
        <v>406</v>
      </c>
      <c r="C22" s="5" t="s">
        <v>998</v>
      </c>
      <c r="D22" s="6">
        <v>24</v>
      </c>
      <c r="E22" s="6">
        <v>1.5</v>
      </c>
      <c r="F22" s="6">
        <f>RANK(E22,E:E,0)</f>
        <v>9</v>
      </c>
      <c r="G22" s="7">
        <v>8.90065</v>
      </c>
      <c r="H22" s="7">
        <f>RANK(G22,G:G,0)</f>
        <v>13</v>
      </c>
      <c r="I22" s="7">
        <v>22</v>
      </c>
      <c r="J22" s="7">
        <f t="shared" si="0"/>
        <v>14.15</v>
      </c>
      <c r="K22" s="7">
        <f>RANK(J22,J:J,1)</f>
        <v>18</v>
      </c>
      <c r="L22" s="8">
        <f t="shared" si="1"/>
        <v>0.75</v>
      </c>
      <c r="M22" s="7" t="str">
        <f t="shared" si="2"/>
        <v>合格</v>
      </c>
    </row>
    <row r="23" spans="1:13">
      <c r="A23" s="9" t="s">
        <v>1019</v>
      </c>
      <c r="B23" s="5" t="s">
        <v>406</v>
      </c>
      <c r="C23" s="5" t="s">
        <v>998</v>
      </c>
      <c r="D23" s="6">
        <v>24</v>
      </c>
      <c r="E23" s="6">
        <v>0.5</v>
      </c>
      <c r="F23" s="6">
        <f>RANK(E23,E:E,0)</f>
        <v>15</v>
      </c>
      <c r="G23" s="7">
        <v>8.12091</v>
      </c>
      <c r="H23" s="7">
        <f>RANK(G23,G:G,0)</f>
        <v>24</v>
      </c>
      <c r="I23" s="7">
        <v>1</v>
      </c>
      <c r="J23" s="7">
        <f t="shared" si="0"/>
        <v>11.45</v>
      </c>
      <c r="K23" s="7">
        <f>RANK(J23,J:J,1)</f>
        <v>10</v>
      </c>
      <c r="L23" s="8">
        <f t="shared" si="1"/>
        <v>0.416666666666667</v>
      </c>
      <c r="M23" s="7" t="str">
        <f t="shared" si="2"/>
        <v>良好</v>
      </c>
    </row>
    <row r="24" spans="1:13">
      <c r="A24" s="9" t="s">
        <v>1020</v>
      </c>
      <c r="B24" s="5" t="s">
        <v>406</v>
      </c>
      <c r="C24" s="5" t="s">
        <v>998</v>
      </c>
      <c r="D24" s="6">
        <v>24</v>
      </c>
      <c r="E24" s="6">
        <v>0</v>
      </c>
      <c r="F24" s="6">
        <f>RANK(E24,E:E,0)</f>
        <v>19</v>
      </c>
      <c r="G24" s="7">
        <v>9.47727</v>
      </c>
      <c r="H24" s="7">
        <f>RANK(G24,G:G,0)</f>
        <v>4</v>
      </c>
      <c r="I24" s="7">
        <v>15</v>
      </c>
      <c r="J24" s="7">
        <f t="shared" si="0"/>
        <v>15.35</v>
      </c>
      <c r="K24" s="7">
        <f>RANK(J24,J:J,1)</f>
        <v>20</v>
      </c>
      <c r="L24" s="8">
        <f t="shared" si="1"/>
        <v>0.833333333333333</v>
      </c>
      <c r="M24" s="7" t="str">
        <f t="shared" si="2"/>
        <v>合格</v>
      </c>
    </row>
    <row r="25" spans="1:13">
      <c r="A25" s="9" t="s">
        <v>1021</v>
      </c>
      <c r="B25" s="5" t="s">
        <v>406</v>
      </c>
      <c r="C25" s="5" t="s">
        <v>998</v>
      </c>
      <c r="D25" s="6">
        <v>24</v>
      </c>
      <c r="E25" s="6">
        <v>5</v>
      </c>
      <c r="F25" s="6">
        <f>RANK(E25,E:E,0)</f>
        <v>2</v>
      </c>
      <c r="G25" s="7">
        <v>8.52597</v>
      </c>
      <c r="H25" s="7">
        <f>RANK(G25,G:G,0)</f>
        <v>17</v>
      </c>
      <c r="I25" s="7">
        <v>9</v>
      </c>
      <c r="J25" s="7">
        <f t="shared" si="0"/>
        <v>6.7</v>
      </c>
      <c r="K25" s="7">
        <f>RANK(J25,J:J,1)</f>
        <v>3</v>
      </c>
      <c r="L25" s="8">
        <f t="shared" si="1"/>
        <v>0.125</v>
      </c>
      <c r="M25" s="7" t="str">
        <f t="shared" si="2"/>
        <v>优秀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94</v>
      </c>
      <c r="B2" s="5" t="s">
        <v>14</v>
      </c>
      <c r="C2" s="5" t="s">
        <v>95</v>
      </c>
      <c r="D2" s="6">
        <v>24</v>
      </c>
      <c r="E2" s="6">
        <v>4</v>
      </c>
      <c r="F2" s="6">
        <f>RANK(E2,E:E,0)</f>
        <v>4</v>
      </c>
      <c r="G2" s="7">
        <v>9.29545</v>
      </c>
      <c r="H2" s="7">
        <f>RANK(G2,G:G,0)</f>
        <v>17</v>
      </c>
      <c r="I2" s="7">
        <v>5</v>
      </c>
      <c r="J2" s="7">
        <f t="shared" ref="J2:J25" si="0">F2*0.5+H2*0.15+I2*0.35</f>
        <v>6.3</v>
      </c>
      <c r="K2" s="7">
        <f>RANK(J2,J:J,1)</f>
        <v>5</v>
      </c>
      <c r="L2" s="8">
        <f t="shared" ref="L2:L25" si="1">K2/D2</f>
        <v>0.208333333333333</v>
      </c>
      <c r="M2" s="7" t="str">
        <f t="shared" ref="M2:M25" si="2">IF(L2&lt;=0.2,"优秀",IF(L2&lt;=0.5,"良好","合格"))</f>
        <v>良好</v>
      </c>
    </row>
    <row r="3" spans="1:13">
      <c r="A3" s="9" t="s">
        <v>96</v>
      </c>
      <c r="B3" s="5" t="s">
        <v>14</v>
      </c>
      <c r="C3" s="5" t="s">
        <v>95</v>
      </c>
      <c r="D3" s="6">
        <v>24</v>
      </c>
      <c r="E3" s="6">
        <v>0.5</v>
      </c>
      <c r="F3" s="6">
        <f>RANK(E3,E:E,0)</f>
        <v>16</v>
      </c>
      <c r="G3" s="7">
        <v>9.37045</v>
      </c>
      <c r="H3" s="7">
        <f>RANK(G3,G:G,0)</f>
        <v>14</v>
      </c>
      <c r="I3" s="7">
        <v>7</v>
      </c>
      <c r="J3" s="7">
        <f t="shared" si="0"/>
        <v>12.55</v>
      </c>
      <c r="K3" s="7">
        <f>RANK(J3,J:J,1)</f>
        <v>13</v>
      </c>
      <c r="L3" s="8">
        <f t="shared" si="1"/>
        <v>0.541666666666667</v>
      </c>
      <c r="M3" s="7" t="str">
        <f t="shared" si="2"/>
        <v>合格</v>
      </c>
    </row>
    <row r="4" spans="1:13">
      <c r="A4" s="9" t="s">
        <v>97</v>
      </c>
      <c r="B4" s="5" t="s">
        <v>14</v>
      </c>
      <c r="C4" s="5" t="s">
        <v>95</v>
      </c>
      <c r="D4" s="6">
        <v>24</v>
      </c>
      <c r="E4" s="6">
        <v>3</v>
      </c>
      <c r="F4" s="6">
        <f>RANK(E4,E:E,0)</f>
        <v>5</v>
      </c>
      <c r="G4" s="7">
        <v>9.9</v>
      </c>
      <c r="H4" s="7">
        <f>RANK(G4,G:G,0)</f>
        <v>3</v>
      </c>
      <c r="I4" s="7">
        <v>3</v>
      </c>
      <c r="J4" s="7">
        <f t="shared" si="0"/>
        <v>4</v>
      </c>
      <c r="K4" s="7">
        <f>RANK(J4,J:J,1)</f>
        <v>3</v>
      </c>
      <c r="L4" s="8">
        <f t="shared" si="1"/>
        <v>0.125</v>
      </c>
      <c r="M4" s="7" t="str">
        <f t="shared" si="2"/>
        <v>优秀</v>
      </c>
    </row>
    <row r="5" spans="1:13">
      <c r="A5" s="9" t="s">
        <v>98</v>
      </c>
      <c r="B5" s="5" t="s">
        <v>14</v>
      </c>
      <c r="C5" s="5" t="s">
        <v>95</v>
      </c>
      <c r="D5" s="6">
        <v>24</v>
      </c>
      <c r="E5" s="6">
        <v>0</v>
      </c>
      <c r="F5" s="6">
        <f>RANK(E5,E:E,0)</f>
        <v>18</v>
      </c>
      <c r="G5" s="7">
        <v>8.39909</v>
      </c>
      <c r="H5" s="7">
        <f>RANK(G5,G:G,0)</f>
        <v>24</v>
      </c>
      <c r="I5" s="7">
        <v>18</v>
      </c>
      <c r="J5" s="7">
        <f t="shared" si="0"/>
        <v>18.9</v>
      </c>
      <c r="K5" s="7">
        <f>RANK(J5,J:J,1)</f>
        <v>22</v>
      </c>
      <c r="L5" s="8">
        <f t="shared" si="1"/>
        <v>0.916666666666667</v>
      </c>
      <c r="M5" s="7" t="str">
        <f t="shared" si="2"/>
        <v>合格</v>
      </c>
    </row>
    <row r="6" spans="1:13">
      <c r="A6" s="9" t="s">
        <v>99</v>
      </c>
      <c r="B6" s="5" t="s">
        <v>14</v>
      </c>
      <c r="C6" s="5" t="s">
        <v>95</v>
      </c>
      <c r="D6" s="6">
        <v>24</v>
      </c>
      <c r="E6" s="6">
        <v>1.5</v>
      </c>
      <c r="F6" s="6">
        <f>RANK(E6,E:E,0)</f>
        <v>10</v>
      </c>
      <c r="G6" s="7">
        <v>8.91429</v>
      </c>
      <c r="H6" s="7">
        <f>RANK(G6,G:G,0)</f>
        <v>20</v>
      </c>
      <c r="I6" s="7">
        <v>10</v>
      </c>
      <c r="J6" s="7">
        <f t="shared" si="0"/>
        <v>11.5</v>
      </c>
      <c r="K6" s="7">
        <f>RANK(J6,J:J,1)</f>
        <v>11</v>
      </c>
      <c r="L6" s="8">
        <f t="shared" si="1"/>
        <v>0.458333333333333</v>
      </c>
      <c r="M6" s="7" t="str">
        <f t="shared" si="2"/>
        <v>良好</v>
      </c>
    </row>
    <row r="7" spans="1:13">
      <c r="A7" s="9" t="s">
        <v>100</v>
      </c>
      <c r="B7" s="5" t="s">
        <v>14</v>
      </c>
      <c r="C7" s="5" t="s">
        <v>95</v>
      </c>
      <c r="D7" s="6">
        <v>24</v>
      </c>
      <c r="E7" s="6">
        <v>1.5</v>
      </c>
      <c r="F7" s="6">
        <f>RANK(E7,E:E,0)</f>
        <v>10</v>
      </c>
      <c r="G7" s="7">
        <v>9.35</v>
      </c>
      <c r="H7" s="7">
        <f>RANK(G7,G:G,0)</f>
        <v>15</v>
      </c>
      <c r="I7" s="7">
        <v>19</v>
      </c>
      <c r="J7" s="7">
        <f t="shared" si="0"/>
        <v>13.9</v>
      </c>
      <c r="K7" s="7">
        <f>RANK(J7,J:J,1)</f>
        <v>15</v>
      </c>
      <c r="L7" s="8">
        <f t="shared" si="1"/>
        <v>0.625</v>
      </c>
      <c r="M7" s="7" t="str">
        <f t="shared" si="2"/>
        <v>合格</v>
      </c>
    </row>
    <row r="8" spans="1:13">
      <c r="A8" s="9" t="s">
        <v>101</v>
      </c>
      <c r="B8" s="5" t="s">
        <v>14</v>
      </c>
      <c r="C8" s="5" t="s">
        <v>95</v>
      </c>
      <c r="D8" s="6">
        <v>24</v>
      </c>
      <c r="E8" s="6">
        <v>7.5</v>
      </c>
      <c r="F8" s="6">
        <f>RANK(E8,E:E,0)</f>
        <v>1</v>
      </c>
      <c r="G8" s="7">
        <v>9.74545</v>
      </c>
      <c r="H8" s="7">
        <f>RANK(G8,G:G,0)</f>
        <v>8</v>
      </c>
      <c r="I8" s="7">
        <v>6</v>
      </c>
      <c r="J8" s="7">
        <f t="shared" si="0"/>
        <v>3.8</v>
      </c>
      <c r="K8" s="7">
        <f>RANK(J8,J:J,1)</f>
        <v>2</v>
      </c>
      <c r="L8" s="8">
        <f t="shared" si="1"/>
        <v>0.0833333333333333</v>
      </c>
      <c r="M8" s="7" t="str">
        <f t="shared" si="2"/>
        <v>优秀</v>
      </c>
    </row>
    <row r="9" spans="1:13">
      <c r="A9" s="9" t="s">
        <v>102</v>
      </c>
      <c r="B9" s="5" t="s">
        <v>14</v>
      </c>
      <c r="C9" s="5" t="s">
        <v>95</v>
      </c>
      <c r="D9" s="6">
        <v>24</v>
      </c>
      <c r="E9" s="6">
        <v>6.5</v>
      </c>
      <c r="F9" s="6">
        <f>RANK(E9,E:E,0)</f>
        <v>2</v>
      </c>
      <c r="G9" s="7">
        <v>9.80909</v>
      </c>
      <c r="H9" s="7">
        <f>RANK(G9,G:G,0)</f>
        <v>6</v>
      </c>
      <c r="I9" s="7">
        <v>1</v>
      </c>
      <c r="J9" s="7">
        <f t="shared" si="0"/>
        <v>2.25</v>
      </c>
      <c r="K9" s="7">
        <f>RANK(J9,J:J,1)</f>
        <v>1</v>
      </c>
      <c r="L9" s="8">
        <f t="shared" si="1"/>
        <v>0.0416666666666667</v>
      </c>
      <c r="M9" s="7" t="str">
        <f t="shared" si="2"/>
        <v>优秀</v>
      </c>
    </row>
    <row r="10" spans="1:13">
      <c r="A10" s="9" t="s">
        <v>103</v>
      </c>
      <c r="B10" s="5" t="s">
        <v>14</v>
      </c>
      <c r="C10" s="5" t="s">
        <v>95</v>
      </c>
      <c r="D10" s="6">
        <v>24</v>
      </c>
      <c r="E10" s="6">
        <v>0</v>
      </c>
      <c r="F10" s="6">
        <f>RANK(E10,E:E,0)</f>
        <v>18</v>
      </c>
      <c r="G10" s="7">
        <v>8.60682</v>
      </c>
      <c r="H10" s="7">
        <f>RANK(G10,G:G,0)</f>
        <v>22</v>
      </c>
      <c r="I10" s="7">
        <v>23</v>
      </c>
      <c r="J10" s="7">
        <f t="shared" si="0"/>
        <v>20.35</v>
      </c>
      <c r="K10" s="7">
        <f>RANK(J10,J:J,1)</f>
        <v>23</v>
      </c>
      <c r="L10" s="8">
        <f t="shared" si="1"/>
        <v>0.958333333333333</v>
      </c>
      <c r="M10" s="7" t="str">
        <f t="shared" si="2"/>
        <v>合格</v>
      </c>
    </row>
    <row r="11" spans="1:13">
      <c r="A11" s="9" t="s">
        <v>104</v>
      </c>
      <c r="B11" s="5" t="s">
        <v>14</v>
      </c>
      <c r="C11" s="5" t="s">
        <v>95</v>
      </c>
      <c r="D11" s="6">
        <v>24</v>
      </c>
      <c r="E11" s="6">
        <v>0.5</v>
      </c>
      <c r="F11" s="6">
        <f>RANK(E11,E:E,0)</f>
        <v>16</v>
      </c>
      <c r="G11" s="7">
        <v>9.85065</v>
      </c>
      <c r="H11" s="7">
        <f>RANK(G11,G:G,0)</f>
        <v>4</v>
      </c>
      <c r="I11" s="7">
        <v>2</v>
      </c>
      <c r="J11" s="7">
        <f t="shared" si="0"/>
        <v>9.3</v>
      </c>
      <c r="K11" s="7">
        <f>RANK(J11,J:J,1)</f>
        <v>10</v>
      </c>
      <c r="L11" s="8">
        <f t="shared" si="1"/>
        <v>0.416666666666667</v>
      </c>
      <c r="M11" s="7" t="str">
        <f t="shared" si="2"/>
        <v>良好</v>
      </c>
    </row>
    <row r="12" spans="1:13">
      <c r="A12" s="9" t="s">
        <v>105</v>
      </c>
      <c r="B12" s="5" t="s">
        <v>14</v>
      </c>
      <c r="C12" s="5" t="s">
        <v>95</v>
      </c>
      <c r="D12" s="6">
        <v>24</v>
      </c>
      <c r="E12" s="6">
        <v>1.5</v>
      </c>
      <c r="F12" s="6">
        <f>RANK(E12,E:E,0)</f>
        <v>10</v>
      </c>
      <c r="G12" s="7">
        <v>8.52273</v>
      </c>
      <c r="H12" s="7">
        <f>RANK(G12,G:G,0)</f>
        <v>23</v>
      </c>
      <c r="I12" s="7">
        <v>21</v>
      </c>
      <c r="J12" s="7">
        <f t="shared" si="0"/>
        <v>15.8</v>
      </c>
      <c r="K12" s="7">
        <f>RANK(J12,J:J,1)</f>
        <v>17</v>
      </c>
      <c r="L12" s="8">
        <f t="shared" si="1"/>
        <v>0.708333333333333</v>
      </c>
      <c r="M12" s="7" t="str">
        <f t="shared" si="2"/>
        <v>合格</v>
      </c>
    </row>
    <row r="13" spans="1:13">
      <c r="A13" s="9" t="s">
        <v>106</v>
      </c>
      <c r="B13" s="5" t="s">
        <v>14</v>
      </c>
      <c r="C13" s="5" t="s">
        <v>95</v>
      </c>
      <c r="D13" s="6">
        <v>24</v>
      </c>
      <c r="E13" s="6">
        <v>0</v>
      </c>
      <c r="F13" s="6">
        <f>RANK(E13,E:E,0)</f>
        <v>18</v>
      </c>
      <c r="G13" s="7">
        <v>8.89318</v>
      </c>
      <c r="H13" s="7">
        <f>RANK(G13,G:G,0)</f>
        <v>21</v>
      </c>
      <c r="I13" s="7">
        <v>24</v>
      </c>
      <c r="J13" s="7">
        <f t="shared" si="0"/>
        <v>20.55</v>
      </c>
      <c r="K13" s="7">
        <f>RANK(J13,J:J,1)</f>
        <v>24</v>
      </c>
      <c r="L13" s="8">
        <f t="shared" si="1"/>
        <v>1</v>
      </c>
      <c r="M13" s="7" t="str">
        <f t="shared" si="2"/>
        <v>合格</v>
      </c>
    </row>
    <row r="14" spans="1:13">
      <c r="A14" s="9" t="s">
        <v>107</v>
      </c>
      <c r="B14" s="5" t="s">
        <v>14</v>
      </c>
      <c r="C14" s="5" t="s">
        <v>95</v>
      </c>
      <c r="D14" s="6">
        <v>24</v>
      </c>
      <c r="E14" s="6">
        <v>2.5</v>
      </c>
      <c r="F14" s="6">
        <f>RANK(E14,E:E,0)</f>
        <v>7</v>
      </c>
      <c r="G14" s="7">
        <v>9.96818</v>
      </c>
      <c r="H14" s="7">
        <f>RANK(G14,G:G,0)</f>
        <v>1</v>
      </c>
      <c r="I14" s="7">
        <v>7</v>
      </c>
      <c r="J14" s="7">
        <f t="shared" si="0"/>
        <v>6.1</v>
      </c>
      <c r="K14" s="7">
        <f>RANK(J14,J:J,1)</f>
        <v>4</v>
      </c>
      <c r="L14" s="8">
        <f t="shared" si="1"/>
        <v>0.166666666666667</v>
      </c>
      <c r="M14" s="7" t="str">
        <f t="shared" si="2"/>
        <v>优秀</v>
      </c>
    </row>
    <row r="15" spans="1:13">
      <c r="A15" s="9" t="s">
        <v>108</v>
      </c>
      <c r="B15" s="5" t="s">
        <v>14</v>
      </c>
      <c r="C15" s="5" t="s">
        <v>95</v>
      </c>
      <c r="D15" s="6">
        <v>24</v>
      </c>
      <c r="E15" s="6">
        <v>1</v>
      </c>
      <c r="F15" s="6">
        <f>RANK(E15,E:E,0)</f>
        <v>14</v>
      </c>
      <c r="G15" s="7">
        <v>9.64545</v>
      </c>
      <c r="H15" s="7">
        <f>RANK(G15,G:G,0)</f>
        <v>10</v>
      </c>
      <c r="I15" s="7">
        <v>17</v>
      </c>
      <c r="J15" s="7">
        <f t="shared" si="0"/>
        <v>14.45</v>
      </c>
      <c r="K15" s="7">
        <f>RANK(J15,J:J,1)</f>
        <v>16</v>
      </c>
      <c r="L15" s="8">
        <f t="shared" si="1"/>
        <v>0.666666666666667</v>
      </c>
      <c r="M15" s="7" t="str">
        <f t="shared" si="2"/>
        <v>合格</v>
      </c>
    </row>
    <row r="16" spans="1:13">
      <c r="A16" s="9" t="s">
        <v>109</v>
      </c>
      <c r="B16" s="5" t="s">
        <v>14</v>
      </c>
      <c r="C16" s="5" t="s">
        <v>95</v>
      </c>
      <c r="D16" s="6">
        <v>24</v>
      </c>
      <c r="E16" s="6">
        <v>3</v>
      </c>
      <c r="F16" s="6">
        <f>RANK(E16,E:E,0)</f>
        <v>5</v>
      </c>
      <c r="G16" s="7">
        <v>9.25455</v>
      </c>
      <c r="H16" s="7">
        <f>RANK(G16,G:G,0)</f>
        <v>19</v>
      </c>
      <c r="I16" s="7">
        <v>9</v>
      </c>
      <c r="J16" s="7">
        <f t="shared" si="0"/>
        <v>8.5</v>
      </c>
      <c r="K16" s="7">
        <f>RANK(J16,J:J,1)</f>
        <v>8</v>
      </c>
      <c r="L16" s="8">
        <f t="shared" si="1"/>
        <v>0.333333333333333</v>
      </c>
      <c r="M16" s="7" t="str">
        <f t="shared" si="2"/>
        <v>良好</v>
      </c>
    </row>
    <row r="17" spans="1:13">
      <c r="A17" s="9" t="s">
        <v>110</v>
      </c>
      <c r="B17" s="5" t="s">
        <v>14</v>
      </c>
      <c r="C17" s="5" t="s">
        <v>95</v>
      </c>
      <c r="D17" s="6">
        <v>24</v>
      </c>
      <c r="E17" s="6">
        <v>2</v>
      </c>
      <c r="F17" s="6">
        <f>RANK(E17,E:E,0)</f>
        <v>8</v>
      </c>
      <c r="G17" s="7">
        <v>9.57403</v>
      </c>
      <c r="H17" s="7">
        <f>RANK(G17,G:G,0)</f>
        <v>11</v>
      </c>
      <c r="I17" s="7">
        <v>4</v>
      </c>
      <c r="J17" s="7">
        <f t="shared" si="0"/>
        <v>7.05</v>
      </c>
      <c r="K17" s="7">
        <f>RANK(J17,J:J,1)</f>
        <v>6</v>
      </c>
      <c r="L17" s="8">
        <f t="shared" si="1"/>
        <v>0.25</v>
      </c>
      <c r="M17" s="7" t="str">
        <f t="shared" si="2"/>
        <v>良好</v>
      </c>
    </row>
    <row r="18" spans="1:13">
      <c r="A18" s="9" t="s">
        <v>111</v>
      </c>
      <c r="B18" s="5" t="s">
        <v>14</v>
      </c>
      <c r="C18" s="5" t="s">
        <v>95</v>
      </c>
      <c r="D18" s="6">
        <v>24</v>
      </c>
      <c r="E18" s="6">
        <v>0</v>
      </c>
      <c r="F18" s="6">
        <f>RANK(E18,E:E,0)</f>
        <v>18</v>
      </c>
      <c r="G18" s="7">
        <v>9.43818</v>
      </c>
      <c r="H18" s="7">
        <f>RANK(G18,G:G,0)</f>
        <v>13</v>
      </c>
      <c r="I18" s="7">
        <v>22</v>
      </c>
      <c r="J18" s="7">
        <f t="shared" si="0"/>
        <v>18.65</v>
      </c>
      <c r="K18" s="7">
        <f>RANK(J18,J:J,1)</f>
        <v>21</v>
      </c>
      <c r="L18" s="8">
        <f t="shared" si="1"/>
        <v>0.875</v>
      </c>
      <c r="M18" s="7" t="str">
        <f t="shared" si="2"/>
        <v>合格</v>
      </c>
    </row>
    <row r="19" spans="1:13">
      <c r="A19" s="9" t="s">
        <v>112</v>
      </c>
      <c r="B19" s="5" t="s">
        <v>14</v>
      </c>
      <c r="C19" s="5" t="s">
        <v>95</v>
      </c>
      <c r="D19" s="6">
        <v>24</v>
      </c>
      <c r="E19" s="6">
        <v>0</v>
      </c>
      <c r="F19" s="6">
        <f>RANK(E19,E:E,0)</f>
        <v>18</v>
      </c>
      <c r="G19" s="7">
        <v>9.75273</v>
      </c>
      <c r="H19" s="7">
        <f>RANK(G19,G:G,0)</f>
        <v>7</v>
      </c>
      <c r="I19" s="7">
        <v>20</v>
      </c>
      <c r="J19" s="7">
        <f t="shared" si="0"/>
        <v>17.05</v>
      </c>
      <c r="K19" s="7">
        <f>RANK(J19,J:J,1)</f>
        <v>20</v>
      </c>
      <c r="L19" s="8">
        <f t="shared" si="1"/>
        <v>0.833333333333333</v>
      </c>
      <c r="M19" s="7" t="str">
        <f t="shared" si="2"/>
        <v>合格</v>
      </c>
    </row>
    <row r="20" spans="1:13">
      <c r="A20" s="9" t="s">
        <v>113</v>
      </c>
      <c r="B20" s="5" t="s">
        <v>14</v>
      </c>
      <c r="C20" s="5" t="s">
        <v>95</v>
      </c>
      <c r="D20" s="6">
        <v>24</v>
      </c>
      <c r="E20" s="6">
        <v>2</v>
      </c>
      <c r="F20" s="6">
        <f>RANK(E20,E:E,0)</f>
        <v>8</v>
      </c>
      <c r="G20" s="7">
        <v>9.93636</v>
      </c>
      <c r="H20" s="7">
        <f>RANK(G20,G:G,0)</f>
        <v>2</v>
      </c>
      <c r="I20" s="7">
        <v>12</v>
      </c>
      <c r="J20" s="7">
        <f t="shared" si="0"/>
        <v>8.5</v>
      </c>
      <c r="K20" s="7">
        <f>RANK(J20,J:J,1)</f>
        <v>8</v>
      </c>
      <c r="L20" s="8">
        <f t="shared" si="1"/>
        <v>0.333333333333333</v>
      </c>
      <c r="M20" s="7" t="str">
        <f t="shared" si="2"/>
        <v>良好</v>
      </c>
    </row>
    <row r="21" spans="1:13">
      <c r="A21" s="9" t="s">
        <v>114</v>
      </c>
      <c r="B21" s="5" t="s">
        <v>14</v>
      </c>
      <c r="C21" s="5" t="s">
        <v>95</v>
      </c>
      <c r="D21" s="6">
        <v>24</v>
      </c>
      <c r="E21" s="6">
        <v>6</v>
      </c>
      <c r="F21" s="6">
        <f>RANK(E21,E:E,0)</f>
        <v>3</v>
      </c>
      <c r="G21" s="7">
        <v>9.82955</v>
      </c>
      <c r="H21" s="7">
        <f>RANK(G21,G:G,0)</f>
        <v>5</v>
      </c>
      <c r="I21" s="7">
        <v>16</v>
      </c>
      <c r="J21" s="7">
        <f t="shared" si="0"/>
        <v>7.85</v>
      </c>
      <c r="K21" s="7">
        <f>RANK(J21,J:J,1)</f>
        <v>7</v>
      </c>
      <c r="L21" s="8">
        <f t="shared" si="1"/>
        <v>0.291666666666667</v>
      </c>
      <c r="M21" s="7" t="str">
        <f t="shared" si="2"/>
        <v>良好</v>
      </c>
    </row>
    <row r="22" spans="1:13">
      <c r="A22" s="9" t="s">
        <v>115</v>
      </c>
      <c r="B22" s="5" t="s">
        <v>14</v>
      </c>
      <c r="C22" s="5" t="s">
        <v>95</v>
      </c>
      <c r="D22" s="6">
        <v>24</v>
      </c>
      <c r="E22" s="6">
        <v>0</v>
      </c>
      <c r="F22" s="6">
        <f>RANK(E22,E:E,0)</f>
        <v>18</v>
      </c>
      <c r="G22" s="7">
        <v>9.27273</v>
      </c>
      <c r="H22" s="7">
        <f>RANK(G22,G:G,0)</f>
        <v>18</v>
      </c>
      <c r="I22" s="7">
        <v>14</v>
      </c>
      <c r="J22" s="7">
        <f t="shared" si="0"/>
        <v>16.6</v>
      </c>
      <c r="K22" s="7">
        <f>RANK(J22,J:J,1)</f>
        <v>19</v>
      </c>
      <c r="L22" s="8">
        <f t="shared" si="1"/>
        <v>0.791666666666667</v>
      </c>
      <c r="M22" s="7" t="str">
        <f t="shared" si="2"/>
        <v>合格</v>
      </c>
    </row>
    <row r="23" spans="1:13">
      <c r="A23" s="9" t="s">
        <v>116</v>
      </c>
      <c r="B23" s="5" t="s">
        <v>14</v>
      </c>
      <c r="C23" s="5" t="s">
        <v>95</v>
      </c>
      <c r="D23" s="6">
        <v>24</v>
      </c>
      <c r="E23" s="6">
        <v>1.5</v>
      </c>
      <c r="F23" s="6">
        <f>RANK(E23,E:E,0)</f>
        <v>10</v>
      </c>
      <c r="G23" s="7">
        <v>9.73409</v>
      </c>
      <c r="H23" s="7">
        <f>RANK(G23,G:G,0)</f>
        <v>9</v>
      </c>
      <c r="I23" s="7">
        <v>15</v>
      </c>
      <c r="J23" s="7">
        <f t="shared" si="0"/>
        <v>11.6</v>
      </c>
      <c r="K23" s="7">
        <f>RANK(J23,J:J,1)</f>
        <v>12</v>
      </c>
      <c r="L23" s="8">
        <f t="shared" si="1"/>
        <v>0.5</v>
      </c>
      <c r="M23" s="7" t="str">
        <f t="shared" si="2"/>
        <v>良好</v>
      </c>
    </row>
    <row r="24" spans="1:13">
      <c r="A24" s="9" t="s">
        <v>117</v>
      </c>
      <c r="B24" s="5" t="s">
        <v>14</v>
      </c>
      <c r="C24" s="5" t="s">
        <v>95</v>
      </c>
      <c r="D24" s="6">
        <v>24</v>
      </c>
      <c r="E24" s="6">
        <v>1</v>
      </c>
      <c r="F24" s="6">
        <f>RANK(E24,E:E,0)</f>
        <v>14</v>
      </c>
      <c r="G24" s="7">
        <v>9.47364</v>
      </c>
      <c r="H24" s="7">
        <f>RANK(G24,G:G,0)</f>
        <v>12</v>
      </c>
      <c r="I24" s="7">
        <v>11</v>
      </c>
      <c r="J24" s="7">
        <f t="shared" si="0"/>
        <v>12.65</v>
      </c>
      <c r="K24" s="7">
        <f>RANK(J24,J:J,1)</f>
        <v>14</v>
      </c>
      <c r="L24" s="8">
        <f t="shared" si="1"/>
        <v>0.583333333333333</v>
      </c>
      <c r="M24" s="7" t="str">
        <f t="shared" si="2"/>
        <v>合格</v>
      </c>
    </row>
    <row r="25" spans="1:13">
      <c r="A25" s="9" t="s">
        <v>118</v>
      </c>
      <c r="B25" s="5" t="s">
        <v>14</v>
      </c>
      <c r="C25" s="5" t="s">
        <v>95</v>
      </c>
      <c r="D25" s="6">
        <v>24</v>
      </c>
      <c r="E25" s="6">
        <v>0</v>
      </c>
      <c r="F25" s="6">
        <f>RANK(E25,E:E,0)</f>
        <v>18</v>
      </c>
      <c r="G25" s="7">
        <v>9.32727</v>
      </c>
      <c r="H25" s="7">
        <f>RANK(G25,G:G,0)</f>
        <v>16</v>
      </c>
      <c r="I25" s="7">
        <v>13</v>
      </c>
      <c r="J25" s="7">
        <f t="shared" si="0"/>
        <v>15.95</v>
      </c>
      <c r="K25" s="7">
        <f>RANK(J25,J:J,1)</f>
        <v>18</v>
      </c>
      <c r="L25" s="8">
        <f t="shared" si="1"/>
        <v>0.75</v>
      </c>
      <c r="M25" s="7" t="str">
        <f t="shared" si="2"/>
        <v>合格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1022</v>
      </c>
      <c r="B2" s="5" t="s">
        <v>406</v>
      </c>
      <c r="C2" s="5" t="s">
        <v>1023</v>
      </c>
      <c r="D2" s="6">
        <v>24</v>
      </c>
      <c r="E2" s="6">
        <v>0</v>
      </c>
      <c r="F2" s="6">
        <f>RANK(E2,E:E,0)</f>
        <v>13</v>
      </c>
      <c r="G2" s="7">
        <v>9.14545</v>
      </c>
      <c r="H2" s="7">
        <f>RANK(G2,G:G,0)</f>
        <v>18</v>
      </c>
      <c r="I2" s="7">
        <v>12</v>
      </c>
      <c r="J2" s="7">
        <f t="shared" ref="J2:J25" si="0">F2*0.5+H2*0.15+I2*0.35</f>
        <v>13.4</v>
      </c>
      <c r="K2" s="7">
        <f>RANK(J2,J:J,1)</f>
        <v>17</v>
      </c>
      <c r="L2" s="8">
        <f t="shared" ref="L2:L25" si="1">K2/D2</f>
        <v>0.708333333333333</v>
      </c>
      <c r="M2" s="7" t="str">
        <f t="shared" ref="M2:M25" si="2">IF(L2&lt;=0.2,"优秀",IF(L2&lt;=0.5,"良好","合格"))</f>
        <v>合格</v>
      </c>
    </row>
    <row r="3" spans="1:13">
      <c r="A3" s="9" t="s">
        <v>1024</v>
      </c>
      <c r="B3" s="5" t="s">
        <v>406</v>
      </c>
      <c r="C3" s="5" t="s">
        <v>1023</v>
      </c>
      <c r="D3" s="6">
        <v>24</v>
      </c>
      <c r="E3" s="6">
        <v>0</v>
      </c>
      <c r="F3" s="6">
        <f>RANK(E3,E:E,0)</f>
        <v>13</v>
      </c>
      <c r="G3" s="7">
        <v>9.28409</v>
      </c>
      <c r="H3" s="7">
        <f>RANK(G3,G:G,0)</f>
        <v>15</v>
      </c>
      <c r="I3" s="7">
        <v>20</v>
      </c>
      <c r="J3" s="7">
        <f t="shared" si="0"/>
        <v>15.75</v>
      </c>
      <c r="K3" s="7">
        <f>RANK(J3,J:J,1)</f>
        <v>22</v>
      </c>
      <c r="L3" s="8">
        <f t="shared" si="1"/>
        <v>0.916666666666667</v>
      </c>
      <c r="M3" s="7" t="str">
        <f t="shared" si="2"/>
        <v>合格</v>
      </c>
    </row>
    <row r="4" spans="1:13">
      <c r="A4" s="9" t="s">
        <v>1025</v>
      </c>
      <c r="B4" s="5" t="s">
        <v>406</v>
      </c>
      <c r="C4" s="5" t="s">
        <v>1023</v>
      </c>
      <c r="D4" s="6">
        <v>24</v>
      </c>
      <c r="E4" s="6">
        <v>0</v>
      </c>
      <c r="F4" s="6">
        <f>RANK(E4,E:E,0)</f>
        <v>13</v>
      </c>
      <c r="G4" s="7">
        <v>9.65727</v>
      </c>
      <c r="H4" s="7">
        <f>RANK(G4,G:G,0)</f>
        <v>10</v>
      </c>
      <c r="I4" s="7">
        <v>3</v>
      </c>
      <c r="J4" s="7">
        <f t="shared" si="0"/>
        <v>9.05</v>
      </c>
      <c r="K4" s="7">
        <f>RANK(J4,J:J,1)</f>
        <v>7</v>
      </c>
      <c r="L4" s="8">
        <f t="shared" si="1"/>
        <v>0.291666666666667</v>
      </c>
      <c r="M4" s="7" t="str">
        <f t="shared" si="2"/>
        <v>良好</v>
      </c>
    </row>
    <row r="5" spans="1:13">
      <c r="A5" s="9" t="s">
        <v>1026</v>
      </c>
      <c r="B5" s="5" t="s">
        <v>406</v>
      </c>
      <c r="C5" s="5" t="s">
        <v>1023</v>
      </c>
      <c r="D5" s="6">
        <v>24</v>
      </c>
      <c r="E5" s="6">
        <v>0.5</v>
      </c>
      <c r="F5" s="6">
        <f>RANK(E5,E:E,0)</f>
        <v>10</v>
      </c>
      <c r="G5" s="7">
        <v>9.38182</v>
      </c>
      <c r="H5" s="7">
        <f>RANK(G5,G:G,0)</f>
        <v>13</v>
      </c>
      <c r="I5" s="7">
        <v>18</v>
      </c>
      <c r="J5" s="7">
        <f t="shared" si="0"/>
        <v>13.25</v>
      </c>
      <c r="K5" s="7">
        <f>RANK(J5,J:J,1)</f>
        <v>16</v>
      </c>
      <c r="L5" s="8">
        <f t="shared" si="1"/>
        <v>0.666666666666667</v>
      </c>
      <c r="M5" s="7" t="str">
        <f t="shared" si="2"/>
        <v>合格</v>
      </c>
    </row>
    <row r="6" spans="1:13">
      <c r="A6" s="9" t="s">
        <v>1027</v>
      </c>
      <c r="B6" s="5" t="s">
        <v>406</v>
      </c>
      <c r="C6" s="5" t="s">
        <v>1023</v>
      </c>
      <c r="D6" s="6">
        <v>24</v>
      </c>
      <c r="E6" s="6">
        <v>0.5</v>
      </c>
      <c r="F6" s="6">
        <f>RANK(E6,E:E,0)</f>
        <v>10</v>
      </c>
      <c r="G6" s="7">
        <v>9.93636</v>
      </c>
      <c r="H6" s="7">
        <f>RANK(G6,G:G,0)</f>
        <v>2</v>
      </c>
      <c r="I6" s="7">
        <v>8</v>
      </c>
      <c r="J6" s="7">
        <f t="shared" si="0"/>
        <v>8.1</v>
      </c>
      <c r="K6" s="7">
        <f>RANK(J6,J:J,1)</f>
        <v>6</v>
      </c>
      <c r="L6" s="8">
        <f t="shared" si="1"/>
        <v>0.25</v>
      </c>
      <c r="M6" s="7" t="str">
        <f t="shared" si="2"/>
        <v>良好</v>
      </c>
    </row>
    <row r="7" spans="1:13">
      <c r="A7" s="9" t="s">
        <v>1028</v>
      </c>
      <c r="B7" s="5" t="s">
        <v>406</v>
      </c>
      <c r="C7" s="5" t="s">
        <v>1023</v>
      </c>
      <c r="D7" s="6">
        <v>24</v>
      </c>
      <c r="E7" s="6">
        <v>2.5</v>
      </c>
      <c r="F7" s="6">
        <f>RANK(E7,E:E,0)</f>
        <v>4</v>
      </c>
      <c r="G7" s="7">
        <v>9.47857</v>
      </c>
      <c r="H7" s="7">
        <f>RANK(G7,G:G,0)</f>
        <v>11</v>
      </c>
      <c r="I7" s="7">
        <v>17</v>
      </c>
      <c r="J7" s="7">
        <f t="shared" si="0"/>
        <v>9.6</v>
      </c>
      <c r="K7" s="7">
        <f>RANK(J7,J:J,1)</f>
        <v>9</v>
      </c>
      <c r="L7" s="8">
        <f t="shared" si="1"/>
        <v>0.375</v>
      </c>
      <c r="M7" s="7" t="str">
        <f t="shared" si="2"/>
        <v>良好</v>
      </c>
    </row>
    <row r="8" spans="1:13">
      <c r="A8" s="9" t="s">
        <v>1029</v>
      </c>
      <c r="B8" s="5" t="s">
        <v>406</v>
      </c>
      <c r="C8" s="5" t="s">
        <v>1023</v>
      </c>
      <c r="D8" s="6">
        <v>24</v>
      </c>
      <c r="E8" s="6">
        <v>0.5</v>
      </c>
      <c r="F8" s="6">
        <f>RANK(E8,E:E,0)</f>
        <v>10</v>
      </c>
      <c r="G8" s="7">
        <v>9.9</v>
      </c>
      <c r="H8" s="7">
        <f>RANK(G8,G:G,0)</f>
        <v>3</v>
      </c>
      <c r="I8" s="7">
        <v>24</v>
      </c>
      <c r="J8" s="7">
        <f t="shared" si="0"/>
        <v>13.85</v>
      </c>
      <c r="K8" s="7">
        <f>RANK(J8,J:J,1)</f>
        <v>19</v>
      </c>
      <c r="L8" s="8">
        <f t="shared" si="1"/>
        <v>0.791666666666667</v>
      </c>
      <c r="M8" s="7" t="str">
        <f t="shared" si="2"/>
        <v>合格</v>
      </c>
    </row>
    <row r="9" spans="1:13">
      <c r="A9" s="9" t="s">
        <v>1030</v>
      </c>
      <c r="B9" s="5" t="s">
        <v>406</v>
      </c>
      <c r="C9" s="5" t="s">
        <v>1023</v>
      </c>
      <c r="D9" s="6">
        <v>24</v>
      </c>
      <c r="E9" s="6">
        <v>0</v>
      </c>
      <c r="F9" s="6">
        <f>RANK(E9,E:E,0)</f>
        <v>13</v>
      </c>
      <c r="G9" s="7">
        <v>9.80909</v>
      </c>
      <c r="H9" s="7">
        <f>RANK(G9,G:G,0)</f>
        <v>5</v>
      </c>
      <c r="I9" s="7">
        <v>6</v>
      </c>
      <c r="J9" s="7">
        <f t="shared" si="0"/>
        <v>9.35</v>
      </c>
      <c r="K9" s="7">
        <f>RANK(J9,J:J,1)</f>
        <v>8</v>
      </c>
      <c r="L9" s="8">
        <f t="shared" si="1"/>
        <v>0.333333333333333</v>
      </c>
      <c r="M9" s="7" t="str">
        <f t="shared" si="2"/>
        <v>良好</v>
      </c>
    </row>
    <row r="10" spans="1:13">
      <c r="A10" s="9" t="s">
        <v>1031</v>
      </c>
      <c r="B10" s="5" t="s">
        <v>406</v>
      </c>
      <c r="C10" s="5" t="s">
        <v>1023</v>
      </c>
      <c r="D10" s="6">
        <v>24</v>
      </c>
      <c r="E10" s="6">
        <v>0</v>
      </c>
      <c r="F10" s="6">
        <f>RANK(E10,E:E,0)</f>
        <v>13</v>
      </c>
      <c r="G10" s="7">
        <v>9.78571</v>
      </c>
      <c r="H10" s="7">
        <f>RANK(G10,G:G,0)</f>
        <v>7</v>
      </c>
      <c r="I10" s="7">
        <v>14</v>
      </c>
      <c r="J10" s="7">
        <f t="shared" si="0"/>
        <v>12.45</v>
      </c>
      <c r="K10" s="7">
        <f>RANK(J10,J:J,1)</f>
        <v>14</v>
      </c>
      <c r="L10" s="8">
        <f t="shared" si="1"/>
        <v>0.583333333333333</v>
      </c>
      <c r="M10" s="7" t="str">
        <f t="shared" si="2"/>
        <v>合格</v>
      </c>
    </row>
    <row r="11" spans="1:13">
      <c r="A11" s="9" t="s">
        <v>1032</v>
      </c>
      <c r="B11" s="5" t="s">
        <v>406</v>
      </c>
      <c r="C11" s="5" t="s">
        <v>1023</v>
      </c>
      <c r="D11" s="6">
        <v>24</v>
      </c>
      <c r="E11" s="6">
        <v>2</v>
      </c>
      <c r="F11" s="6">
        <f>RANK(E11,E:E,0)</f>
        <v>6</v>
      </c>
      <c r="G11" s="7">
        <v>8.74026</v>
      </c>
      <c r="H11" s="7">
        <f>RANK(G11,G:G,0)</f>
        <v>22</v>
      </c>
      <c r="I11" s="7">
        <v>22</v>
      </c>
      <c r="J11" s="7">
        <f t="shared" si="0"/>
        <v>14</v>
      </c>
      <c r="K11" s="7">
        <f>RANK(J11,J:J,1)</f>
        <v>20</v>
      </c>
      <c r="L11" s="8">
        <f t="shared" si="1"/>
        <v>0.833333333333333</v>
      </c>
      <c r="M11" s="7" t="str">
        <f t="shared" si="2"/>
        <v>合格</v>
      </c>
    </row>
    <row r="12" spans="1:13">
      <c r="A12" s="9" t="s">
        <v>1033</v>
      </c>
      <c r="B12" s="5" t="s">
        <v>406</v>
      </c>
      <c r="C12" s="5" t="s">
        <v>1023</v>
      </c>
      <c r="D12" s="6">
        <v>24</v>
      </c>
      <c r="E12" s="6">
        <v>1</v>
      </c>
      <c r="F12" s="6">
        <f>RANK(E12,E:E,0)</f>
        <v>9</v>
      </c>
      <c r="G12" s="7">
        <v>8.77045</v>
      </c>
      <c r="H12" s="7">
        <f>RANK(G12,G:G,0)</f>
        <v>21</v>
      </c>
      <c r="I12" s="7">
        <v>7</v>
      </c>
      <c r="J12" s="7">
        <f t="shared" si="0"/>
        <v>10.1</v>
      </c>
      <c r="K12" s="7">
        <f>RANK(J12,J:J,1)</f>
        <v>10</v>
      </c>
      <c r="L12" s="8">
        <f t="shared" si="1"/>
        <v>0.416666666666667</v>
      </c>
      <c r="M12" s="7" t="str">
        <f t="shared" si="2"/>
        <v>良好</v>
      </c>
    </row>
    <row r="13" spans="1:13">
      <c r="A13" s="9" t="s">
        <v>1034</v>
      </c>
      <c r="B13" s="5" t="s">
        <v>406</v>
      </c>
      <c r="C13" s="5" t="s">
        <v>1023</v>
      </c>
      <c r="D13" s="6">
        <v>24</v>
      </c>
      <c r="E13" s="6">
        <v>2.5</v>
      </c>
      <c r="F13" s="6">
        <f>RANK(E13,E:E,0)</f>
        <v>4</v>
      </c>
      <c r="G13" s="7">
        <v>9.46818</v>
      </c>
      <c r="H13" s="7">
        <f>RANK(G13,G:G,0)</f>
        <v>12</v>
      </c>
      <c r="I13" s="7">
        <v>3</v>
      </c>
      <c r="J13" s="7">
        <f t="shared" si="0"/>
        <v>4.85</v>
      </c>
      <c r="K13" s="7">
        <f>RANK(J13,J:J,1)</f>
        <v>2</v>
      </c>
      <c r="L13" s="8">
        <f t="shared" si="1"/>
        <v>0.0833333333333333</v>
      </c>
      <c r="M13" s="7" t="str">
        <f t="shared" si="2"/>
        <v>优秀</v>
      </c>
    </row>
    <row r="14" spans="1:13">
      <c r="A14" s="9" t="s">
        <v>1035</v>
      </c>
      <c r="B14" s="5" t="s">
        <v>406</v>
      </c>
      <c r="C14" s="5" t="s">
        <v>1023</v>
      </c>
      <c r="D14" s="6">
        <v>24</v>
      </c>
      <c r="E14" s="6">
        <v>0</v>
      </c>
      <c r="F14" s="6">
        <f>RANK(E14,E:E,0)</f>
        <v>13</v>
      </c>
      <c r="G14" s="7">
        <v>8.24545</v>
      </c>
      <c r="H14" s="7">
        <f>RANK(G14,G:G,0)</f>
        <v>23</v>
      </c>
      <c r="I14" s="7">
        <v>15</v>
      </c>
      <c r="J14" s="7">
        <f t="shared" si="0"/>
        <v>15.2</v>
      </c>
      <c r="K14" s="7">
        <f>RANK(J14,J:J,1)</f>
        <v>21</v>
      </c>
      <c r="L14" s="8">
        <f t="shared" si="1"/>
        <v>0.875</v>
      </c>
      <c r="M14" s="7" t="str">
        <f t="shared" si="2"/>
        <v>合格</v>
      </c>
    </row>
    <row r="15" spans="1:13">
      <c r="A15" s="9" t="s">
        <v>1036</v>
      </c>
      <c r="B15" s="5" t="s">
        <v>406</v>
      </c>
      <c r="C15" s="5" t="s">
        <v>1023</v>
      </c>
      <c r="D15" s="6">
        <v>24</v>
      </c>
      <c r="E15" s="6">
        <v>0</v>
      </c>
      <c r="F15" s="6">
        <f>RANK(E15,E:E,0)</f>
        <v>13</v>
      </c>
      <c r="G15" s="7">
        <v>9.89318</v>
      </c>
      <c r="H15" s="7">
        <f>RANK(G15,G:G,0)</f>
        <v>4</v>
      </c>
      <c r="I15" s="7">
        <v>19</v>
      </c>
      <c r="J15" s="7">
        <f t="shared" si="0"/>
        <v>13.75</v>
      </c>
      <c r="K15" s="7">
        <f>RANK(J15,J:J,1)</f>
        <v>18</v>
      </c>
      <c r="L15" s="8">
        <f t="shared" si="1"/>
        <v>0.75</v>
      </c>
      <c r="M15" s="7" t="str">
        <f t="shared" si="2"/>
        <v>合格</v>
      </c>
    </row>
    <row r="16" spans="1:13">
      <c r="A16" s="9" t="s">
        <v>1037</v>
      </c>
      <c r="B16" s="5" t="s">
        <v>406</v>
      </c>
      <c r="C16" s="5" t="s">
        <v>1023</v>
      </c>
      <c r="D16" s="6">
        <v>24</v>
      </c>
      <c r="E16" s="6">
        <v>2</v>
      </c>
      <c r="F16" s="6">
        <f>RANK(E16,E:E,0)</f>
        <v>6</v>
      </c>
      <c r="G16" s="7">
        <v>9.11364</v>
      </c>
      <c r="H16" s="7">
        <f>RANK(G16,G:G,0)</f>
        <v>19</v>
      </c>
      <c r="I16" s="7">
        <v>1</v>
      </c>
      <c r="J16" s="7">
        <f t="shared" si="0"/>
        <v>6.2</v>
      </c>
      <c r="K16" s="7">
        <f>RANK(J16,J:J,1)</f>
        <v>3</v>
      </c>
      <c r="L16" s="8">
        <f t="shared" si="1"/>
        <v>0.125</v>
      </c>
      <c r="M16" s="7" t="str">
        <f t="shared" si="2"/>
        <v>优秀</v>
      </c>
    </row>
    <row r="17" spans="1:13">
      <c r="A17" s="9" t="s">
        <v>1038</v>
      </c>
      <c r="B17" s="5" t="s">
        <v>406</v>
      </c>
      <c r="C17" s="5" t="s">
        <v>1023</v>
      </c>
      <c r="D17" s="6">
        <v>24</v>
      </c>
      <c r="E17" s="6">
        <v>0</v>
      </c>
      <c r="F17" s="6">
        <f>RANK(E17,E:E,0)</f>
        <v>13</v>
      </c>
      <c r="G17" s="7">
        <v>8.88182</v>
      </c>
      <c r="H17" s="7">
        <f>RANK(G17,G:G,0)</f>
        <v>20</v>
      </c>
      <c r="I17" s="7">
        <v>2</v>
      </c>
      <c r="J17" s="7">
        <f t="shared" si="0"/>
        <v>10.2</v>
      </c>
      <c r="K17" s="7">
        <f>RANK(J17,J:J,1)</f>
        <v>11</v>
      </c>
      <c r="L17" s="8">
        <f t="shared" si="1"/>
        <v>0.458333333333333</v>
      </c>
      <c r="M17" s="7" t="str">
        <f t="shared" si="2"/>
        <v>良好</v>
      </c>
    </row>
    <row r="18" spans="1:13">
      <c r="A18" s="9" t="s">
        <v>1039</v>
      </c>
      <c r="B18" s="5" t="s">
        <v>406</v>
      </c>
      <c r="C18" s="5" t="s">
        <v>1023</v>
      </c>
      <c r="D18" s="6">
        <v>24</v>
      </c>
      <c r="E18" s="6">
        <v>3.5</v>
      </c>
      <c r="F18" s="6">
        <f>RANK(E18,E:E,0)</f>
        <v>3</v>
      </c>
      <c r="G18" s="7">
        <v>9.3</v>
      </c>
      <c r="H18" s="7">
        <f>RANK(G18,G:G,0)</f>
        <v>14</v>
      </c>
      <c r="I18" s="7">
        <v>11</v>
      </c>
      <c r="J18" s="7">
        <f t="shared" si="0"/>
        <v>7.45</v>
      </c>
      <c r="K18" s="7">
        <f>RANK(J18,J:J,1)</f>
        <v>5</v>
      </c>
      <c r="L18" s="8">
        <f t="shared" si="1"/>
        <v>0.208333333333333</v>
      </c>
      <c r="M18" s="7" t="str">
        <f t="shared" si="2"/>
        <v>良好</v>
      </c>
    </row>
    <row r="19" spans="1:13">
      <c r="A19" s="9" t="s">
        <v>1040</v>
      </c>
      <c r="B19" s="5" t="s">
        <v>406</v>
      </c>
      <c r="C19" s="5" t="s">
        <v>1023</v>
      </c>
      <c r="D19" s="6">
        <v>24</v>
      </c>
      <c r="E19" s="6">
        <v>0</v>
      </c>
      <c r="F19" s="6">
        <f>RANK(E19,E:E,0)</f>
        <v>13</v>
      </c>
      <c r="G19" s="7">
        <v>9.26909</v>
      </c>
      <c r="H19" s="7">
        <f>RANK(G19,G:G,0)</f>
        <v>16</v>
      </c>
      <c r="I19" s="7">
        <v>21</v>
      </c>
      <c r="J19" s="7">
        <f t="shared" si="0"/>
        <v>16.25</v>
      </c>
      <c r="K19" s="7">
        <f>RANK(J19,J:J,1)</f>
        <v>24</v>
      </c>
      <c r="L19" s="8">
        <f t="shared" si="1"/>
        <v>1</v>
      </c>
      <c r="M19" s="7" t="str">
        <f t="shared" si="2"/>
        <v>合格</v>
      </c>
    </row>
    <row r="20" spans="1:13">
      <c r="A20" s="9" t="s">
        <v>1041</v>
      </c>
      <c r="B20" s="5" t="s">
        <v>406</v>
      </c>
      <c r="C20" s="5" t="s">
        <v>1023</v>
      </c>
      <c r="D20" s="6">
        <v>24</v>
      </c>
      <c r="E20" s="6">
        <v>4</v>
      </c>
      <c r="F20" s="6">
        <f>RANK(E20,E:E,0)</f>
        <v>2</v>
      </c>
      <c r="G20" s="7">
        <v>9.72273</v>
      </c>
      <c r="H20" s="7">
        <f>RANK(G20,G:G,0)</f>
        <v>8</v>
      </c>
      <c r="I20" s="7">
        <v>5</v>
      </c>
      <c r="J20" s="7">
        <f t="shared" si="0"/>
        <v>3.95</v>
      </c>
      <c r="K20" s="7">
        <f>RANK(J20,J:J,1)</f>
        <v>1</v>
      </c>
      <c r="L20" s="8">
        <f t="shared" si="1"/>
        <v>0.0416666666666667</v>
      </c>
      <c r="M20" s="7" t="str">
        <f t="shared" si="2"/>
        <v>优秀</v>
      </c>
    </row>
    <row r="21" spans="1:13">
      <c r="A21" s="9" t="s">
        <v>1042</v>
      </c>
      <c r="B21" s="5" t="s">
        <v>406</v>
      </c>
      <c r="C21" s="5" t="s">
        <v>1023</v>
      </c>
      <c r="D21" s="6">
        <v>24</v>
      </c>
      <c r="E21" s="6">
        <v>0</v>
      </c>
      <c r="F21" s="6">
        <f>RANK(E21,E:E,0)</f>
        <v>13</v>
      </c>
      <c r="G21" s="7">
        <v>9.78818</v>
      </c>
      <c r="H21" s="7">
        <f>RANK(G21,G:G,0)</f>
        <v>6</v>
      </c>
      <c r="I21" s="7">
        <v>16</v>
      </c>
      <c r="J21" s="7">
        <f t="shared" si="0"/>
        <v>13</v>
      </c>
      <c r="K21" s="7">
        <f>RANK(J21,J:J,1)</f>
        <v>15</v>
      </c>
      <c r="L21" s="8">
        <f t="shared" si="1"/>
        <v>0.625</v>
      </c>
      <c r="M21" s="7" t="str">
        <f t="shared" si="2"/>
        <v>合格</v>
      </c>
    </row>
    <row r="22" spans="1:13">
      <c r="A22" s="9" t="s">
        <v>1043</v>
      </c>
      <c r="B22" s="5" t="s">
        <v>406</v>
      </c>
      <c r="C22" s="5" t="s">
        <v>1023</v>
      </c>
      <c r="D22" s="6">
        <v>24</v>
      </c>
      <c r="E22" s="6">
        <v>0</v>
      </c>
      <c r="F22" s="6">
        <f>RANK(E22,E:E,0)</f>
        <v>13</v>
      </c>
      <c r="G22" s="7">
        <v>9.95714</v>
      </c>
      <c r="H22" s="7">
        <f>RANK(G22,G:G,0)</f>
        <v>1</v>
      </c>
      <c r="I22" s="7">
        <v>13</v>
      </c>
      <c r="J22" s="7">
        <f t="shared" si="0"/>
        <v>11.2</v>
      </c>
      <c r="K22" s="7">
        <f>RANK(J22,J:J,1)</f>
        <v>13</v>
      </c>
      <c r="L22" s="8">
        <f t="shared" si="1"/>
        <v>0.541666666666667</v>
      </c>
      <c r="M22" s="7" t="str">
        <f t="shared" si="2"/>
        <v>合格</v>
      </c>
    </row>
    <row r="23" spans="1:13">
      <c r="A23" s="9" t="s">
        <v>1044</v>
      </c>
      <c r="B23" s="5" t="s">
        <v>406</v>
      </c>
      <c r="C23" s="5" t="s">
        <v>1023</v>
      </c>
      <c r="D23" s="6">
        <v>24</v>
      </c>
      <c r="E23" s="6">
        <v>1.5</v>
      </c>
      <c r="F23" s="6">
        <f>RANK(E23,E:E,0)</f>
        <v>8</v>
      </c>
      <c r="G23" s="7">
        <v>8.09416</v>
      </c>
      <c r="H23" s="7">
        <f>RANK(G23,G:G,0)</f>
        <v>24</v>
      </c>
      <c r="I23" s="7">
        <v>9</v>
      </c>
      <c r="J23" s="7">
        <f t="shared" si="0"/>
        <v>10.75</v>
      </c>
      <c r="K23" s="7">
        <f>RANK(J23,J:J,1)</f>
        <v>12</v>
      </c>
      <c r="L23" s="8">
        <f t="shared" si="1"/>
        <v>0.5</v>
      </c>
      <c r="M23" s="7" t="str">
        <f t="shared" si="2"/>
        <v>良好</v>
      </c>
    </row>
    <row r="24" spans="1:13">
      <c r="A24" s="9" t="s">
        <v>1045</v>
      </c>
      <c r="B24" s="5" t="s">
        <v>406</v>
      </c>
      <c r="C24" s="5" t="s">
        <v>1023</v>
      </c>
      <c r="D24" s="6">
        <v>24</v>
      </c>
      <c r="E24" s="6">
        <v>4.5</v>
      </c>
      <c r="F24" s="6">
        <f>RANK(E24,E:E,0)</f>
        <v>1</v>
      </c>
      <c r="G24" s="7">
        <v>9.21909</v>
      </c>
      <c r="H24" s="7">
        <f>RANK(G24,G:G,0)</f>
        <v>17</v>
      </c>
      <c r="I24" s="7">
        <v>10</v>
      </c>
      <c r="J24" s="7">
        <f t="shared" si="0"/>
        <v>6.55</v>
      </c>
      <c r="K24" s="7">
        <f>RANK(J24,J:J,1)</f>
        <v>4</v>
      </c>
      <c r="L24" s="8">
        <f t="shared" si="1"/>
        <v>0.166666666666667</v>
      </c>
      <c r="M24" s="7" t="str">
        <f t="shared" si="2"/>
        <v>优秀</v>
      </c>
    </row>
    <row r="25" spans="1:13">
      <c r="A25" s="9" t="s">
        <v>1046</v>
      </c>
      <c r="B25" s="5" t="s">
        <v>406</v>
      </c>
      <c r="C25" s="5" t="s">
        <v>1023</v>
      </c>
      <c r="D25" s="6">
        <v>24</v>
      </c>
      <c r="E25" s="6">
        <v>0</v>
      </c>
      <c r="F25" s="6">
        <f>RANK(E25,E:E,0)</f>
        <v>13</v>
      </c>
      <c r="G25" s="7">
        <v>9.66818</v>
      </c>
      <c r="H25" s="7">
        <f>RANK(G25,G:G,0)</f>
        <v>9</v>
      </c>
      <c r="I25" s="7">
        <v>23</v>
      </c>
      <c r="J25" s="7">
        <f t="shared" si="0"/>
        <v>15.9</v>
      </c>
      <c r="K25" s="7">
        <f>RANK(J25,J:J,1)</f>
        <v>23</v>
      </c>
      <c r="L25" s="8">
        <f t="shared" si="1"/>
        <v>0.958333333333333</v>
      </c>
      <c r="M25" s="7" t="str">
        <f t="shared" si="2"/>
        <v>合格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1047</v>
      </c>
      <c r="B2" s="5" t="s">
        <v>406</v>
      </c>
      <c r="C2" s="5" t="s">
        <v>1048</v>
      </c>
      <c r="D2" s="6">
        <v>24</v>
      </c>
      <c r="E2" s="6">
        <v>0</v>
      </c>
      <c r="F2" s="6">
        <f>RANK(E2,E:E,0)</f>
        <v>19</v>
      </c>
      <c r="G2" s="7">
        <v>9.58506</v>
      </c>
      <c r="H2" s="7">
        <f>RANK(G2,G:G,0)</f>
        <v>4</v>
      </c>
      <c r="I2" s="7">
        <v>17</v>
      </c>
      <c r="J2" s="7">
        <f t="shared" ref="J2:J25" si="0">F2*0.5+H2*0.15+I2*0.35</f>
        <v>16.05</v>
      </c>
      <c r="K2" s="7">
        <f>RANK(J2,J:J,1)</f>
        <v>20</v>
      </c>
      <c r="L2" s="8">
        <f t="shared" ref="L2:L25" si="1">K2/D2</f>
        <v>0.833333333333333</v>
      </c>
      <c r="M2" s="7" t="str">
        <f t="shared" ref="M2:M25" si="2">IF(L2&lt;=0.2,"优秀",IF(L2&lt;=0.5,"良好","合格"))</f>
        <v>合格</v>
      </c>
    </row>
    <row r="3" spans="1:13">
      <c r="A3" s="9" t="s">
        <v>1049</v>
      </c>
      <c r="B3" s="5" t="s">
        <v>406</v>
      </c>
      <c r="C3" s="5" t="s">
        <v>1048</v>
      </c>
      <c r="D3" s="6">
        <v>24</v>
      </c>
      <c r="E3" s="6">
        <v>0.5</v>
      </c>
      <c r="F3" s="6">
        <f>RANK(E3,E:E,0)</f>
        <v>11</v>
      </c>
      <c r="G3" s="7">
        <v>8.68273</v>
      </c>
      <c r="H3" s="7">
        <f>RANK(G3,G:G,0)</f>
        <v>20</v>
      </c>
      <c r="I3" s="7">
        <v>17</v>
      </c>
      <c r="J3" s="7">
        <f t="shared" si="0"/>
        <v>14.45</v>
      </c>
      <c r="K3" s="7">
        <f>RANK(J3,J:J,1)</f>
        <v>18</v>
      </c>
      <c r="L3" s="8">
        <f t="shared" si="1"/>
        <v>0.75</v>
      </c>
      <c r="M3" s="7" t="str">
        <f t="shared" si="2"/>
        <v>合格</v>
      </c>
    </row>
    <row r="4" spans="1:13">
      <c r="A4" s="9" t="s">
        <v>1050</v>
      </c>
      <c r="B4" s="5" t="s">
        <v>406</v>
      </c>
      <c r="C4" s="5" t="s">
        <v>1048</v>
      </c>
      <c r="D4" s="6">
        <v>24</v>
      </c>
      <c r="E4" s="6">
        <v>2</v>
      </c>
      <c r="F4" s="6">
        <f>RANK(E4,E:E,0)</f>
        <v>6</v>
      </c>
      <c r="G4" s="7">
        <v>8.12338</v>
      </c>
      <c r="H4" s="7">
        <f>RANK(G4,G:G,0)</f>
        <v>24</v>
      </c>
      <c r="I4" s="7">
        <v>23</v>
      </c>
      <c r="J4" s="7">
        <f t="shared" si="0"/>
        <v>14.65</v>
      </c>
      <c r="K4" s="7">
        <f>RANK(J4,J:J,1)</f>
        <v>19</v>
      </c>
      <c r="L4" s="8">
        <f t="shared" si="1"/>
        <v>0.791666666666667</v>
      </c>
      <c r="M4" s="7" t="str">
        <f t="shared" si="2"/>
        <v>合格</v>
      </c>
    </row>
    <row r="5" spans="1:13">
      <c r="A5" s="9" t="s">
        <v>1051</v>
      </c>
      <c r="B5" s="5" t="s">
        <v>406</v>
      </c>
      <c r="C5" s="5" t="s">
        <v>1048</v>
      </c>
      <c r="D5" s="6">
        <v>24</v>
      </c>
      <c r="E5" s="6">
        <v>0.5</v>
      </c>
      <c r="F5" s="6">
        <f>RANK(E5,E:E,0)</f>
        <v>11</v>
      </c>
      <c r="G5" s="7">
        <v>8.83818</v>
      </c>
      <c r="H5" s="7">
        <f>RANK(G5,G:G,0)</f>
        <v>16</v>
      </c>
      <c r="I5" s="7">
        <v>6</v>
      </c>
      <c r="J5" s="7">
        <f t="shared" si="0"/>
        <v>10</v>
      </c>
      <c r="K5" s="7">
        <f>RANK(J5,J:J,1)</f>
        <v>12</v>
      </c>
      <c r="L5" s="8">
        <f t="shared" si="1"/>
        <v>0.5</v>
      </c>
      <c r="M5" s="7" t="str">
        <f t="shared" si="2"/>
        <v>良好</v>
      </c>
    </row>
    <row r="6" spans="1:13">
      <c r="A6" s="9" t="s">
        <v>1052</v>
      </c>
      <c r="B6" s="5" t="s">
        <v>406</v>
      </c>
      <c r="C6" s="5" t="s">
        <v>1048</v>
      </c>
      <c r="D6" s="6">
        <v>24</v>
      </c>
      <c r="E6" s="6">
        <v>1</v>
      </c>
      <c r="F6" s="6">
        <f>RANK(E6,E:E,0)</f>
        <v>9</v>
      </c>
      <c r="G6" s="7">
        <v>9.53117</v>
      </c>
      <c r="H6" s="7">
        <f>RANK(G6,G:G,0)</f>
        <v>5</v>
      </c>
      <c r="I6" s="7">
        <v>9</v>
      </c>
      <c r="J6" s="7">
        <f t="shared" si="0"/>
        <v>8.4</v>
      </c>
      <c r="K6" s="7">
        <f>RANK(J6,J:J,1)</f>
        <v>9</v>
      </c>
      <c r="L6" s="8">
        <f t="shared" si="1"/>
        <v>0.375</v>
      </c>
      <c r="M6" s="7" t="str">
        <f t="shared" si="2"/>
        <v>良好</v>
      </c>
    </row>
    <row r="7" spans="1:13">
      <c r="A7" s="9" t="s">
        <v>1053</v>
      </c>
      <c r="B7" s="5" t="s">
        <v>406</v>
      </c>
      <c r="C7" s="5" t="s">
        <v>1048</v>
      </c>
      <c r="D7" s="6">
        <v>24</v>
      </c>
      <c r="E7" s="6">
        <v>2</v>
      </c>
      <c r="F7" s="6">
        <f>RANK(E7,E:E,0)</f>
        <v>6</v>
      </c>
      <c r="G7" s="7">
        <v>8.39773</v>
      </c>
      <c r="H7" s="7">
        <f>RANK(G7,G:G,0)</f>
        <v>21</v>
      </c>
      <c r="I7" s="7">
        <v>17</v>
      </c>
      <c r="J7" s="7">
        <f t="shared" si="0"/>
        <v>12.1</v>
      </c>
      <c r="K7" s="7">
        <f>RANK(J7,J:J,1)</f>
        <v>15</v>
      </c>
      <c r="L7" s="8">
        <f t="shared" si="1"/>
        <v>0.625</v>
      </c>
      <c r="M7" s="7" t="str">
        <f t="shared" si="2"/>
        <v>合格</v>
      </c>
    </row>
    <row r="8" spans="1:13">
      <c r="A8" s="9" t="s">
        <v>1054</v>
      </c>
      <c r="B8" s="5" t="s">
        <v>406</v>
      </c>
      <c r="C8" s="5" t="s">
        <v>1048</v>
      </c>
      <c r="D8" s="6">
        <v>24</v>
      </c>
      <c r="E8" s="6">
        <v>0.5</v>
      </c>
      <c r="F8" s="6">
        <f>RANK(E8,E:E,0)</f>
        <v>11</v>
      </c>
      <c r="G8" s="7">
        <v>9.13571</v>
      </c>
      <c r="H8" s="7">
        <f>RANK(G8,G:G,0)</f>
        <v>10</v>
      </c>
      <c r="I8" s="7">
        <v>2</v>
      </c>
      <c r="J8" s="7">
        <f t="shared" si="0"/>
        <v>7.7</v>
      </c>
      <c r="K8" s="7">
        <f>RANK(J8,J:J,1)</f>
        <v>8</v>
      </c>
      <c r="L8" s="8">
        <f t="shared" si="1"/>
        <v>0.333333333333333</v>
      </c>
      <c r="M8" s="7" t="str">
        <f t="shared" si="2"/>
        <v>良好</v>
      </c>
    </row>
    <row r="9" spans="1:13">
      <c r="A9" s="9" t="s">
        <v>1055</v>
      </c>
      <c r="B9" s="5" t="s">
        <v>406</v>
      </c>
      <c r="C9" s="5" t="s">
        <v>1048</v>
      </c>
      <c r="D9" s="6">
        <v>24</v>
      </c>
      <c r="E9" s="6">
        <v>4.5</v>
      </c>
      <c r="F9" s="6">
        <f>RANK(E9,E:E,0)</f>
        <v>1</v>
      </c>
      <c r="G9" s="7">
        <v>8.82727</v>
      </c>
      <c r="H9" s="7">
        <f>RANK(G9,G:G,0)</f>
        <v>17</v>
      </c>
      <c r="I9" s="7">
        <v>12</v>
      </c>
      <c r="J9" s="7">
        <f t="shared" si="0"/>
        <v>7.25</v>
      </c>
      <c r="K9" s="7">
        <f>RANK(J9,J:J,1)</f>
        <v>5</v>
      </c>
      <c r="L9" s="8">
        <f t="shared" si="1"/>
        <v>0.208333333333333</v>
      </c>
      <c r="M9" s="7" t="str">
        <f t="shared" si="2"/>
        <v>良好</v>
      </c>
    </row>
    <row r="10" spans="1:13">
      <c r="A10" s="9" t="s">
        <v>1056</v>
      </c>
      <c r="B10" s="5" t="s">
        <v>406</v>
      </c>
      <c r="C10" s="5" t="s">
        <v>1048</v>
      </c>
      <c r="D10" s="6">
        <v>24</v>
      </c>
      <c r="E10" s="6">
        <v>0.5</v>
      </c>
      <c r="F10" s="6">
        <f>RANK(E10,E:E,0)</f>
        <v>11</v>
      </c>
      <c r="G10" s="7">
        <v>9.51136</v>
      </c>
      <c r="H10" s="7">
        <f>RANK(G10,G:G,0)</f>
        <v>6</v>
      </c>
      <c r="I10" s="7">
        <v>15</v>
      </c>
      <c r="J10" s="7">
        <f t="shared" si="0"/>
        <v>11.65</v>
      </c>
      <c r="K10" s="7">
        <f>RANK(J10,J:J,1)</f>
        <v>14</v>
      </c>
      <c r="L10" s="8">
        <f t="shared" si="1"/>
        <v>0.583333333333333</v>
      </c>
      <c r="M10" s="7" t="str">
        <f t="shared" si="2"/>
        <v>合格</v>
      </c>
    </row>
    <row r="11" spans="1:13">
      <c r="A11" s="9" t="s">
        <v>1057</v>
      </c>
      <c r="B11" s="5" t="s">
        <v>406</v>
      </c>
      <c r="C11" s="5" t="s">
        <v>1048</v>
      </c>
      <c r="D11" s="6">
        <v>24</v>
      </c>
      <c r="E11" s="6">
        <v>0.5</v>
      </c>
      <c r="F11" s="6">
        <f>RANK(E11,E:E,0)</f>
        <v>11</v>
      </c>
      <c r="G11" s="7">
        <v>9.44091</v>
      </c>
      <c r="H11" s="7">
        <f>RANK(G11,G:G,0)</f>
        <v>8</v>
      </c>
      <c r="I11" s="7">
        <v>2</v>
      </c>
      <c r="J11" s="7">
        <f t="shared" si="0"/>
        <v>7.4</v>
      </c>
      <c r="K11" s="7">
        <f>RANK(J11,J:J,1)</f>
        <v>6</v>
      </c>
      <c r="L11" s="8">
        <f t="shared" si="1"/>
        <v>0.25</v>
      </c>
      <c r="M11" s="7" t="str">
        <f t="shared" si="2"/>
        <v>良好</v>
      </c>
    </row>
    <row r="12" spans="1:13">
      <c r="A12" s="9" t="s">
        <v>1058</v>
      </c>
      <c r="B12" s="5" t="s">
        <v>406</v>
      </c>
      <c r="C12" s="5" t="s">
        <v>1048</v>
      </c>
      <c r="D12" s="6">
        <v>24</v>
      </c>
      <c r="E12" s="6">
        <v>2.5</v>
      </c>
      <c r="F12" s="6">
        <f>RANK(E12,E:E,0)</f>
        <v>3</v>
      </c>
      <c r="G12" s="7">
        <v>8.75909</v>
      </c>
      <c r="H12" s="7">
        <f>RANK(G12,G:G,0)</f>
        <v>18</v>
      </c>
      <c r="I12" s="7">
        <v>4</v>
      </c>
      <c r="J12" s="7">
        <f t="shared" si="0"/>
        <v>5.6</v>
      </c>
      <c r="K12" s="7">
        <f>RANK(J12,J:J,1)</f>
        <v>3</v>
      </c>
      <c r="L12" s="8">
        <f t="shared" si="1"/>
        <v>0.125</v>
      </c>
      <c r="M12" s="7" t="str">
        <f t="shared" si="2"/>
        <v>优秀</v>
      </c>
    </row>
    <row r="13" spans="1:13">
      <c r="A13" s="9" t="s">
        <v>1059</v>
      </c>
      <c r="B13" s="5" t="s">
        <v>406</v>
      </c>
      <c r="C13" s="5" t="s">
        <v>1048</v>
      </c>
      <c r="D13" s="6">
        <v>24</v>
      </c>
      <c r="E13" s="6">
        <v>0</v>
      </c>
      <c r="F13" s="6">
        <f>RANK(E13,E:E,0)</f>
        <v>19</v>
      </c>
      <c r="G13" s="7">
        <v>8.16727</v>
      </c>
      <c r="H13" s="7">
        <f>RANK(G13,G:G,0)</f>
        <v>23</v>
      </c>
      <c r="I13" s="7">
        <v>23</v>
      </c>
      <c r="J13" s="7">
        <f t="shared" si="0"/>
        <v>21</v>
      </c>
      <c r="K13" s="7">
        <f>RANK(J13,J:J,1)</f>
        <v>24</v>
      </c>
      <c r="L13" s="8">
        <f t="shared" si="1"/>
        <v>1</v>
      </c>
      <c r="M13" s="7" t="str">
        <f t="shared" si="2"/>
        <v>合格</v>
      </c>
    </row>
    <row r="14" spans="1:13">
      <c r="A14" s="9" t="s">
        <v>1060</v>
      </c>
      <c r="B14" s="5" t="s">
        <v>406</v>
      </c>
      <c r="C14" s="5" t="s">
        <v>1048</v>
      </c>
      <c r="D14" s="6">
        <v>24</v>
      </c>
      <c r="E14" s="6">
        <v>2.5</v>
      </c>
      <c r="F14" s="6">
        <f>RANK(E14,E:E,0)</f>
        <v>3</v>
      </c>
      <c r="G14" s="7">
        <v>9.80909</v>
      </c>
      <c r="H14" s="7">
        <f>RANK(G14,G:G,0)</f>
        <v>2</v>
      </c>
      <c r="I14" s="7">
        <v>10</v>
      </c>
      <c r="J14" s="7">
        <f t="shared" si="0"/>
        <v>5.3</v>
      </c>
      <c r="K14" s="7">
        <f>RANK(J14,J:J,1)</f>
        <v>2</v>
      </c>
      <c r="L14" s="8">
        <f t="shared" si="1"/>
        <v>0.0833333333333333</v>
      </c>
      <c r="M14" s="7" t="str">
        <f t="shared" si="2"/>
        <v>优秀</v>
      </c>
    </row>
    <row r="15" spans="1:13">
      <c r="A15" s="9" t="s">
        <v>1061</v>
      </c>
      <c r="B15" s="5" t="s">
        <v>406</v>
      </c>
      <c r="C15" s="5" t="s">
        <v>1048</v>
      </c>
      <c r="D15" s="6">
        <v>24</v>
      </c>
      <c r="E15" s="6">
        <v>0</v>
      </c>
      <c r="F15" s="6">
        <f>RANK(E15,E:E,0)</f>
        <v>19</v>
      </c>
      <c r="G15" s="7">
        <v>9.07338</v>
      </c>
      <c r="H15" s="7">
        <f>RANK(G15,G:G,0)</f>
        <v>11</v>
      </c>
      <c r="I15" s="7">
        <v>17</v>
      </c>
      <c r="J15" s="7">
        <f t="shared" si="0"/>
        <v>17.1</v>
      </c>
      <c r="K15" s="7">
        <f>RANK(J15,J:J,1)</f>
        <v>21</v>
      </c>
      <c r="L15" s="8">
        <f t="shared" si="1"/>
        <v>0.875</v>
      </c>
      <c r="M15" s="7" t="str">
        <f t="shared" si="2"/>
        <v>合格</v>
      </c>
    </row>
    <row r="16" spans="1:13">
      <c r="A16" s="9" t="s">
        <v>1062</v>
      </c>
      <c r="B16" s="5" t="s">
        <v>406</v>
      </c>
      <c r="C16" s="5" t="s">
        <v>1048</v>
      </c>
      <c r="D16" s="6">
        <v>24</v>
      </c>
      <c r="E16" s="6">
        <v>0</v>
      </c>
      <c r="F16" s="6">
        <f>RANK(E16,E:E,0)</f>
        <v>19</v>
      </c>
      <c r="G16" s="7">
        <v>9.04091</v>
      </c>
      <c r="H16" s="7">
        <f>RANK(G16,G:G,0)</f>
        <v>12</v>
      </c>
      <c r="I16" s="7">
        <v>17</v>
      </c>
      <c r="J16" s="7">
        <f t="shared" si="0"/>
        <v>17.25</v>
      </c>
      <c r="K16" s="7">
        <f>RANK(J16,J:J,1)</f>
        <v>22</v>
      </c>
      <c r="L16" s="8">
        <f t="shared" si="1"/>
        <v>0.916666666666667</v>
      </c>
      <c r="M16" s="7" t="str">
        <f t="shared" si="2"/>
        <v>合格</v>
      </c>
    </row>
    <row r="17" spans="1:13">
      <c r="A17" s="9" t="s">
        <v>1063</v>
      </c>
      <c r="B17" s="5" t="s">
        <v>406</v>
      </c>
      <c r="C17" s="5" t="s">
        <v>1048</v>
      </c>
      <c r="D17" s="6">
        <v>24</v>
      </c>
      <c r="E17" s="6">
        <v>2.5</v>
      </c>
      <c r="F17" s="6">
        <f>RANK(E17,E:E,0)</f>
        <v>3</v>
      </c>
      <c r="G17" s="7">
        <v>9.50455</v>
      </c>
      <c r="H17" s="7">
        <f>RANK(G17,G:G,0)</f>
        <v>7</v>
      </c>
      <c r="I17" s="7">
        <v>7</v>
      </c>
      <c r="J17" s="7">
        <f t="shared" si="0"/>
        <v>5</v>
      </c>
      <c r="K17" s="7">
        <f>RANK(J17,J:J,1)</f>
        <v>1</v>
      </c>
      <c r="L17" s="8">
        <f t="shared" si="1"/>
        <v>0.0416666666666667</v>
      </c>
      <c r="M17" s="7" t="str">
        <f t="shared" si="2"/>
        <v>优秀</v>
      </c>
    </row>
    <row r="18" spans="1:13">
      <c r="A18" s="9" t="s">
        <v>1064</v>
      </c>
      <c r="B18" s="5" t="s">
        <v>406</v>
      </c>
      <c r="C18" s="5" t="s">
        <v>1048</v>
      </c>
      <c r="D18" s="6">
        <v>24</v>
      </c>
      <c r="E18" s="6">
        <v>0.5</v>
      </c>
      <c r="F18" s="6">
        <f>RANK(E18,E:E,0)</f>
        <v>11</v>
      </c>
      <c r="G18" s="7">
        <v>8.31818</v>
      </c>
      <c r="H18" s="7">
        <f>RANK(G18,G:G,0)</f>
        <v>22</v>
      </c>
      <c r="I18" s="7">
        <v>12</v>
      </c>
      <c r="J18" s="7">
        <f t="shared" si="0"/>
        <v>13</v>
      </c>
      <c r="K18" s="7">
        <f>RANK(J18,J:J,1)</f>
        <v>17</v>
      </c>
      <c r="L18" s="8">
        <f t="shared" si="1"/>
        <v>0.708333333333333</v>
      </c>
      <c r="M18" s="7" t="str">
        <f t="shared" si="2"/>
        <v>合格</v>
      </c>
    </row>
    <row r="19" spans="1:13">
      <c r="A19" s="9" t="s">
        <v>1065</v>
      </c>
      <c r="B19" s="5" t="s">
        <v>406</v>
      </c>
      <c r="C19" s="5" t="s">
        <v>1048</v>
      </c>
      <c r="D19" s="6">
        <v>24</v>
      </c>
      <c r="E19" s="6">
        <v>3.5</v>
      </c>
      <c r="F19" s="6">
        <f>RANK(E19,E:E,0)</f>
        <v>2</v>
      </c>
      <c r="G19" s="7">
        <v>8.84091</v>
      </c>
      <c r="H19" s="7">
        <f>RANK(G19,G:G,0)</f>
        <v>15</v>
      </c>
      <c r="I19" s="7">
        <v>12</v>
      </c>
      <c r="J19" s="7">
        <f t="shared" si="0"/>
        <v>7.45</v>
      </c>
      <c r="K19" s="7">
        <f>RANK(J19,J:J,1)</f>
        <v>7</v>
      </c>
      <c r="L19" s="8">
        <f t="shared" si="1"/>
        <v>0.291666666666667</v>
      </c>
      <c r="M19" s="7" t="str">
        <f t="shared" si="2"/>
        <v>良好</v>
      </c>
    </row>
    <row r="20" spans="1:13">
      <c r="A20" s="9" t="s">
        <v>1066</v>
      </c>
      <c r="B20" s="5" t="s">
        <v>406</v>
      </c>
      <c r="C20" s="5" t="s">
        <v>1048</v>
      </c>
      <c r="D20" s="6">
        <v>24</v>
      </c>
      <c r="E20" s="6">
        <v>1.5</v>
      </c>
      <c r="F20" s="6">
        <f>RANK(E20,E:E,0)</f>
        <v>8</v>
      </c>
      <c r="G20" s="7">
        <v>8.72818</v>
      </c>
      <c r="H20" s="7">
        <f>RANK(G20,G:G,0)</f>
        <v>19</v>
      </c>
      <c r="I20" s="7">
        <v>15</v>
      </c>
      <c r="J20" s="7">
        <f t="shared" si="0"/>
        <v>12.1</v>
      </c>
      <c r="K20" s="7">
        <f>RANK(J20,J:J,1)</f>
        <v>15</v>
      </c>
      <c r="L20" s="8">
        <f t="shared" si="1"/>
        <v>0.625</v>
      </c>
      <c r="M20" s="7" t="str">
        <f t="shared" si="2"/>
        <v>合格</v>
      </c>
    </row>
    <row r="21" spans="1:13">
      <c r="A21" s="9" t="s">
        <v>1067</v>
      </c>
      <c r="B21" s="5" t="s">
        <v>406</v>
      </c>
      <c r="C21" s="5" t="s">
        <v>1048</v>
      </c>
      <c r="D21" s="6">
        <v>24</v>
      </c>
      <c r="E21" s="6">
        <v>0</v>
      </c>
      <c r="F21" s="6">
        <f>RANK(E21,E:E,0)</f>
        <v>19</v>
      </c>
      <c r="G21" s="7">
        <v>10</v>
      </c>
      <c r="H21" s="7">
        <f>RANK(G21,G:G,0)</f>
        <v>1</v>
      </c>
      <c r="I21" s="7">
        <v>5</v>
      </c>
      <c r="J21" s="7">
        <f t="shared" si="0"/>
        <v>11.4</v>
      </c>
      <c r="K21" s="7">
        <f>RANK(J21,J:J,1)</f>
        <v>13</v>
      </c>
      <c r="L21" s="8">
        <f t="shared" si="1"/>
        <v>0.541666666666667</v>
      </c>
      <c r="M21" s="7" t="str">
        <f t="shared" si="2"/>
        <v>合格</v>
      </c>
    </row>
    <row r="22" spans="1:13">
      <c r="A22" s="9" t="s">
        <v>1068</v>
      </c>
      <c r="B22" s="5" t="s">
        <v>406</v>
      </c>
      <c r="C22" s="5" t="s">
        <v>1048</v>
      </c>
      <c r="D22" s="6">
        <v>24</v>
      </c>
      <c r="E22" s="6">
        <v>0.5</v>
      </c>
      <c r="F22" s="6">
        <f>RANK(E22,E:E,0)</f>
        <v>11</v>
      </c>
      <c r="G22" s="7">
        <v>9.00682</v>
      </c>
      <c r="H22" s="7">
        <f>RANK(G22,G:G,0)</f>
        <v>13</v>
      </c>
      <c r="I22" s="7">
        <v>7</v>
      </c>
      <c r="J22" s="7">
        <f t="shared" si="0"/>
        <v>9.9</v>
      </c>
      <c r="K22" s="7">
        <f>RANK(J22,J:J,1)</f>
        <v>11</v>
      </c>
      <c r="L22" s="8">
        <f t="shared" si="1"/>
        <v>0.458333333333333</v>
      </c>
      <c r="M22" s="7" t="str">
        <f t="shared" si="2"/>
        <v>良好</v>
      </c>
    </row>
    <row r="23" spans="1:13">
      <c r="A23" s="9" t="s">
        <v>1069</v>
      </c>
      <c r="B23" s="5" t="s">
        <v>406</v>
      </c>
      <c r="C23" s="5" t="s">
        <v>1048</v>
      </c>
      <c r="D23" s="6">
        <v>24</v>
      </c>
      <c r="E23" s="6">
        <v>0.5</v>
      </c>
      <c r="F23" s="6">
        <f>RANK(E23,E:E,0)</f>
        <v>11</v>
      </c>
      <c r="G23" s="7">
        <v>9.33545</v>
      </c>
      <c r="H23" s="7">
        <f>RANK(G23,G:G,0)</f>
        <v>9</v>
      </c>
      <c r="I23" s="7">
        <v>1</v>
      </c>
      <c r="J23" s="7">
        <f t="shared" si="0"/>
        <v>7.2</v>
      </c>
      <c r="K23" s="7">
        <f>RANK(J23,J:J,1)</f>
        <v>4</v>
      </c>
      <c r="L23" s="8">
        <f t="shared" si="1"/>
        <v>0.166666666666667</v>
      </c>
      <c r="M23" s="7" t="str">
        <f t="shared" si="2"/>
        <v>优秀</v>
      </c>
    </row>
    <row r="24" spans="1:13">
      <c r="A24" s="9" t="s">
        <v>1070</v>
      </c>
      <c r="B24" s="5" t="s">
        <v>406</v>
      </c>
      <c r="C24" s="5" t="s">
        <v>1048</v>
      </c>
      <c r="D24" s="6">
        <v>24</v>
      </c>
      <c r="E24" s="6">
        <v>0</v>
      </c>
      <c r="F24" s="6">
        <f>RANK(E24,E:E,0)</f>
        <v>19</v>
      </c>
      <c r="G24" s="7">
        <v>8.92727</v>
      </c>
      <c r="H24" s="7">
        <f>RANK(G24,G:G,0)</f>
        <v>14</v>
      </c>
      <c r="I24" s="7">
        <v>17</v>
      </c>
      <c r="J24" s="7">
        <f t="shared" si="0"/>
        <v>17.55</v>
      </c>
      <c r="K24" s="7">
        <f>RANK(J24,J:J,1)</f>
        <v>23</v>
      </c>
      <c r="L24" s="8">
        <f t="shared" si="1"/>
        <v>0.958333333333333</v>
      </c>
      <c r="M24" s="7" t="str">
        <f t="shared" si="2"/>
        <v>合格</v>
      </c>
    </row>
    <row r="25" spans="1:13">
      <c r="A25" s="9" t="s">
        <v>1071</v>
      </c>
      <c r="B25" s="5" t="s">
        <v>406</v>
      </c>
      <c r="C25" s="5" t="s">
        <v>1048</v>
      </c>
      <c r="D25" s="6">
        <v>24</v>
      </c>
      <c r="E25" s="6">
        <v>1</v>
      </c>
      <c r="F25" s="6">
        <f>RANK(E25,E:E,0)</f>
        <v>9</v>
      </c>
      <c r="G25" s="7">
        <v>9.68909</v>
      </c>
      <c r="H25" s="7">
        <f>RANK(G25,G:G,0)</f>
        <v>3</v>
      </c>
      <c r="I25" s="7">
        <v>10</v>
      </c>
      <c r="J25" s="7">
        <f t="shared" si="0"/>
        <v>8.45</v>
      </c>
      <c r="K25" s="7">
        <f>RANK(J25,J:J,1)</f>
        <v>10</v>
      </c>
      <c r="L25" s="8">
        <f t="shared" si="1"/>
        <v>0.416666666666667</v>
      </c>
      <c r="M25" s="7" t="str">
        <f t="shared" si="2"/>
        <v>良好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1072</v>
      </c>
      <c r="B2" s="5" t="s">
        <v>406</v>
      </c>
      <c r="C2" s="5" t="s">
        <v>1073</v>
      </c>
      <c r="D2" s="6">
        <v>24</v>
      </c>
      <c r="E2" s="6">
        <v>0.5</v>
      </c>
      <c r="F2" s="6">
        <f>RANK(E2,E:E,0)</f>
        <v>8</v>
      </c>
      <c r="G2" s="7">
        <v>9.48961</v>
      </c>
      <c r="H2" s="7">
        <f>RANK(G2,G:G,0)</f>
        <v>9</v>
      </c>
      <c r="I2" s="7">
        <v>9</v>
      </c>
      <c r="J2" s="7">
        <f t="shared" ref="J2:J25" si="0">F2*0.5+H2*0.15+I2*0.35</f>
        <v>8.5</v>
      </c>
      <c r="K2" s="7">
        <f>RANK(J2,J:J,1)</f>
        <v>8</v>
      </c>
      <c r="L2" s="8">
        <f t="shared" ref="L2:L25" si="1">K2/D2</f>
        <v>0.333333333333333</v>
      </c>
      <c r="M2" s="7" t="str">
        <f t="shared" ref="M2:M25" si="2">IF(L2&lt;=0.2,"优秀",IF(L2&lt;=0.5,"良好","合格"))</f>
        <v>良好</v>
      </c>
    </row>
    <row r="3" spans="1:13">
      <c r="A3" s="9" t="s">
        <v>1074</v>
      </c>
      <c r="B3" s="5" t="s">
        <v>406</v>
      </c>
      <c r="C3" s="5" t="s">
        <v>1073</v>
      </c>
      <c r="D3" s="6">
        <v>24</v>
      </c>
      <c r="E3" s="6">
        <v>1</v>
      </c>
      <c r="F3" s="6">
        <f>RANK(E3,E:E,0)</f>
        <v>6</v>
      </c>
      <c r="G3" s="7">
        <v>8.70909</v>
      </c>
      <c r="H3" s="7">
        <f>RANK(G3,G:G,0)</f>
        <v>18</v>
      </c>
      <c r="I3" s="7">
        <v>17</v>
      </c>
      <c r="J3" s="7">
        <f t="shared" si="0"/>
        <v>11.65</v>
      </c>
      <c r="K3" s="7">
        <f>RANK(J3,J:J,1)</f>
        <v>14</v>
      </c>
      <c r="L3" s="8">
        <f t="shared" si="1"/>
        <v>0.583333333333333</v>
      </c>
      <c r="M3" s="7" t="str">
        <f t="shared" si="2"/>
        <v>合格</v>
      </c>
    </row>
    <row r="4" spans="1:13">
      <c r="A4" s="9" t="s">
        <v>1075</v>
      </c>
      <c r="B4" s="5" t="s">
        <v>406</v>
      </c>
      <c r="C4" s="5" t="s">
        <v>1073</v>
      </c>
      <c r="D4" s="6">
        <v>24</v>
      </c>
      <c r="E4" s="6">
        <v>0</v>
      </c>
      <c r="F4" s="6">
        <f>RANK(E4,E:E,0)</f>
        <v>16</v>
      </c>
      <c r="G4" s="7">
        <v>7.63727</v>
      </c>
      <c r="H4" s="7">
        <f>RANK(G4,G:G,0)</f>
        <v>22</v>
      </c>
      <c r="I4" s="7">
        <v>1</v>
      </c>
      <c r="J4" s="7">
        <f t="shared" si="0"/>
        <v>11.65</v>
      </c>
      <c r="K4" s="7">
        <f>RANK(J4,J:J,1)</f>
        <v>14</v>
      </c>
      <c r="L4" s="8">
        <f t="shared" si="1"/>
        <v>0.583333333333333</v>
      </c>
      <c r="M4" s="7" t="str">
        <f t="shared" si="2"/>
        <v>合格</v>
      </c>
    </row>
    <row r="5" spans="1:13">
      <c r="A5" s="9" t="s">
        <v>1076</v>
      </c>
      <c r="B5" s="5" t="s">
        <v>406</v>
      </c>
      <c r="C5" s="5" t="s">
        <v>1073</v>
      </c>
      <c r="D5" s="6">
        <v>24</v>
      </c>
      <c r="E5" s="6">
        <v>3</v>
      </c>
      <c r="F5" s="6">
        <f>RANK(E5,E:E,0)</f>
        <v>2</v>
      </c>
      <c r="G5" s="7">
        <v>10</v>
      </c>
      <c r="H5" s="7">
        <f>RANK(G5,G:G,0)</f>
        <v>1</v>
      </c>
      <c r="I5" s="7">
        <v>18</v>
      </c>
      <c r="J5" s="7">
        <f t="shared" si="0"/>
        <v>7.45</v>
      </c>
      <c r="K5" s="7">
        <f>RANK(J5,J:J,1)</f>
        <v>4</v>
      </c>
      <c r="L5" s="8">
        <f t="shared" si="1"/>
        <v>0.166666666666667</v>
      </c>
      <c r="M5" s="7" t="str">
        <f t="shared" si="2"/>
        <v>优秀</v>
      </c>
    </row>
    <row r="6" spans="1:13">
      <c r="A6" s="9" t="s">
        <v>1077</v>
      </c>
      <c r="B6" s="5" t="s">
        <v>406</v>
      </c>
      <c r="C6" s="5" t="s">
        <v>1073</v>
      </c>
      <c r="D6" s="6">
        <v>24</v>
      </c>
      <c r="E6" s="6">
        <v>0.5</v>
      </c>
      <c r="F6" s="6">
        <f>RANK(E6,E:E,0)</f>
        <v>8</v>
      </c>
      <c r="G6" s="7">
        <v>9.62662</v>
      </c>
      <c r="H6" s="7">
        <f>RANK(G6,G:G,0)</f>
        <v>6</v>
      </c>
      <c r="I6" s="7">
        <v>11</v>
      </c>
      <c r="J6" s="7">
        <f t="shared" si="0"/>
        <v>8.75</v>
      </c>
      <c r="K6" s="7">
        <f>RANK(J6,J:J,1)</f>
        <v>9</v>
      </c>
      <c r="L6" s="8">
        <f t="shared" si="1"/>
        <v>0.375</v>
      </c>
      <c r="M6" s="7" t="str">
        <f t="shared" si="2"/>
        <v>良好</v>
      </c>
    </row>
    <row r="7" spans="1:13">
      <c r="A7" s="9" t="s">
        <v>1078</v>
      </c>
      <c r="B7" s="5" t="s">
        <v>406</v>
      </c>
      <c r="C7" s="5" t="s">
        <v>1073</v>
      </c>
      <c r="D7" s="6">
        <v>24</v>
      </c>
      <c r="E7" s="6">
        <v>1.5</v>
      </c>
      <c r="F7" s="6">
        <f>RANK(E7,E:E,0)</f>
        <v>5</v>
      </c>
      <c r="G7" s="7">
        <v>7.91883</v>
      </c>
      <c r="H7" s="7">
        <f>RANK(G7,G:G,0)</f>
        <v>21</v>
      </c>
      <c r="I7" s="7">
        <v>10</v>
      </c>
      <c r="J7" s="7">
        <f t="shared" si="0"/>
        <v>9.15</v>
      </c>
      <c r="K7" s="7">
        <f>RANK(J7,J:J,1)</f>
        <v>11</v>
      </c>
      <c r="L7" s="8">
        <f t="shared" si="1"/>
        <v>0.458333333333333</v>
      </c>
      <c r="M7" s="7" t="str">
        <f t="shared" si="2"/>
        <v>良好</v>
      </c>
    </row>
    <row r="8" spans="1:13">
      <c r="A8" s="9" t="s">
        <v>1079</v>
      </c>
      <c r="B8" s="5" t="s">
        <v>406</v>
      </c>
      <c r="C8" s="5" t="s">
        <v>1073</v>
      </c>
      <c r="D8" s="6">
        <v>24</v>
      </c>
      <c r="E8" s="6">
        <v>0</v>
      </c>
      <c r="F8" s="6">
        <f>RANK(E8,E:E,0)</f>
        <v>16</v>
      </c>
      <c r="G8" s="7">
        <v>8.69091</v>
      </c>
      <c r="H8" s="7">
        <f>RANK(G8,G:G,0)</f>
        <v>19</v>
      </c>
      <c r="I8" s="7">
        <v>24</v>
      </c>
      <c r="J8" s="7">
        <f t="shared" si="0"/>
        <v>19.25</v>
      </c>
      <c r="K8" s="7">
        <f>RANK(J8,J:J,1)</f>
        <v>23</v>
      </c>
      <c r="L8" s="8">
        <f t="shared" si="1"/>
        <v>0.958333333333333</v>
      </c>
      <c r="M8" s="7" t="str">
        <f t="shared" si="2"/>
        <v>合格</v>
      </c>
    </row>
    <row r="9" spans="1:13">
      <c r="A9" s="9" t="s">
        <v>1080</v>
      </c>
      <c r="B9" s="5" t="s">
        <v>406</v>
      </c>
      <c r="C9" s="5" t="s">
        <v>1073</v>
      </c>
      <c r="D9" s="6">
        <v>24</v>
      </c>
      <c r="E9" s="6">
        <v>0</v>
      </c>
      <c r="F9" s="6">
        <f>RANK(E9,E:E,0)</f>
        <v>16</v>
      </c>
      <c r="G9" s="7">
        <v>9.42273</v>
      </c>
      <c r="H9" s="7">
        <f>RANK(G9,G:G,0)</f>
        <v>12</v>
      </c>
      <c r="I9" s="7">
        <v>16</v>
      </c>
      <c r="J9" s="7">
        <f t="shared" si="0"/>
        <v>15.4</v>
      </c>
      <c r="K9" s="7">
        <f>RANK(J9,J:J,1)</f>
        <v>20</v>
      </c>
      <c r="L9" s="8">
        <f t="shared" si="1"/>
        <v>0.833333333333333</v>
      </c>
      <c r="M9" s="7" t="str">
        <f t="shared" si="2"/>
        <v>合格</v>
      </c>
    </row>
    <row r="10" spans="1:13">
      <c r="A10" s="9" t="s">
        <v>1081</v>
      </c>
      <c r="B10" s="5" t="s">
        <v>406</v>
      </c>
      <c r="C10" s="5" t="s">
        <v>1073</v>
      </c>
      <c r="D10" s="6">
        <v>24</v>
      </c>
      <c r="E10" s="6">
        <v>2.5</v>
      </c>
      <c r="F10" s="6">
        <f>RANK(E10,E:E,0)</f>
        <v>3</v>
      </c>
      <c r="G10" s="7">
        <v>9.44545</v>
      </c>
      <c r="H10" s="7">
        <f>RANK(G10,G:G,0)</f>
        <v>11</v>
      </c>
      <c r="I10" s="7">
        <v>3</v>
      </c>
      <c r="J10" s="7">
        <f t="shared" si="0"/>
        <v>4.2</v>
      </c>
      <c r="K10" s="7">
        <f>RANK(J10,J:J,1)</f>
        <v>1</v>
      </c>
      <c r="L10" s="8">
        <f t="shared" si="1"/>
        <v>0.0416666666666667</v>
      </c>
      <c r="M10" s="7" t="str">
        <f t="shared" si="2"/>
        <v>优秀</v>
      </c>
    </row>
    <row r="11" spans="1:13">
      <c r="A11" s="9" t="s">
        <v>1082</v>
      </c>
      <c r="B11" s="5" t="s">
        <v>406</v>
      </c>
      <c r="C11" s="5" t="s">
        <v>1073</v>
      </c>
      <c r="D11" s="6">
        <v>24</v>
      </c>
      <c r="E11" s="6">
        <v>0</v>
      </c>
      <c r="F11" s="6">
        <f>RANK(E11,E:E,0)</f>
        <v>16</v>
      </c>
      <c r="G11" s="7">
        <v>8.91909</v>
      </c>
      <c r="H11" s="7">
        <f>RANK(G11,G:G,0)</f>
        <v>15</v>
      </c>
      <c r="I11" s="7">
        <v>22</v>
      </c>
      <c r="J11" s="7">
        <f t="shared" si="0"/>
        <v>17.95</v>
      </c>
      <c r="K11" s="7">
        <f>RANK(J11,J:J,1)</f>
        <v>22</v>
      </c>
      <c r="L11" s="8">
        <f t="shared" si="1"/>
        <v>0.916666666666667</v>
      </c>
      <c r="M11" s="7" t="str">
        <f t="shared" si="2"/>
        <v>合格</v>
      </c>
    </row>
    <row r="12" spans="1:13">
      <c r="A12" s="9" t="s">
        <v>1083</v>
      </c>
      <c r="B12" s="5" t="s">
        <v>406</v>
      </c>
      <c r="C12" s="5" t="s">
        <v>1073</v>
      </c>
      <c r="D12" s="6">
        <v>24</v>
      </c>
      <c r="E12" s="6">
        <v>0.5</v>
      </c>
      <c r="F12" s="6">
        <f>RANK(E12,E:E,0)</f>
        <v>8</v>
      </c>
      <c r="G12" s="7">
        <v>8.72091</v>
      </c>
      <c r="H12" s="7">
        <f>RANK(G12,G:G,0)</f>
        <v>17</v>
      </c>
      <c r="I12" s="7">
        <v>21</v>
      </c>
      <c r="J12" s="7">
        <f t="shared" si="0"/>
        <v>13.9</v>
      </c>
      <c r="K12" s="7">
        <f>RANK(J12,J:J,1)</f>
        <v>18</v>
      </c>
      <c r="L12" s="8">
        <f t="shared" si="1"/>
        <v>0.75</v>
      </c>
      <c r="M12" s="7" t="str">
        <f t="shared" si="2"/>
        <v>合格</v>
      </c>
    </row>
    <row r="13" spans="1:13">
      <c r="A13" s="9" t="s">
        <v>1084</v>
      </c>
      <c r="B13" s="5" t="s">
        <v>406</v>
      </c>
      <c r="C13" s="5" t="s">
        <v>1073</v>
      </c>
      <c r="D13" s="6">
        <v>24</v>
      </c>
      <c r="E13" s="6">
        <v>0</v>
      </c>
      <c r="F13" s="6">
        <f>RANK(E13,E:E,0)</f>
        <v>16</v>
      </c>
      <c r="G13" s="7">
        <v>9.60455</v>
      </c>
      <c r="H13" s="7">
        <f>RANK(G13,G:G,0)</f>
        <v>7</v>
      </c>
      <c r="I13" s="7">
        <v>20</v>
      </c>
      <c r="J13" s="7">
        <f t="shared" si="0"/>
        <v>16.05</v>
      </c>
      <c r="K13" s="7">
        <f>RANK(J13,J:J,1)</f>
        <v>21</v>
      </c>
      <c r="L13" s="8">
        <f t="shared" si="1"/>
        <v>0.875</v>
      </c>
      <c r="M13" s="7" t="str">
        <f t="shared" si="2"/>
        <v>合格</v>
      </c>
    </row>
    <row r="14" spans="1:13">
      <c r="A14" s="9" t="s">
        <v>1085</v>
      </c>
      <c r="B14" s="5" t="s">
        <v>406</v>
      </c>
      <c r="C14" s="5" t="s">
        <v>1073</v>
      </c>
      <c r="D14" s="6">
        <v>24</v>
      </c>
      <c r="E14" s="6">
        <v>0.5</v>
      </c>
      <c r="F14" s="6">
        <f>RANK(E14,E:E,0)</f>
        <v>8</v>
      </c>
      <c r="G14" s="7">
        <v>9.91818</v>
      </c>
      <c r="H14" s="7">
        <f>RANK(G14,G:G,0)</f>
        <v>4</v>
      </c>
      <c r="I14" s="7">
        <v>13</v>
      </c>
      <c r="J14" s="7">
        <f t="shared" si="0"/>
        <v>9.15</v>
      </c>
      <c r="K14" s="7">
        <f>RANK(J14,J:J,1)</f>
        <v>11</v>
      </c>
      <c r="L14" s="8">
        <f t="shared" si="1"/>
        <v>0.458333333333333</v>
      </c>
      <c r="M14" s="7" t="str">
        <f t="shared" si="2"/>
        <v>良好</v>
      </c>
    </row>
    <row r="15" spans="1:13">
      <c r="A15" s="9" t="s">
        <v>1086</v>
      </c>
      <c r="B15" s="5" t="s">
        <v>406</v>
      </c>
      <c r="C15" s="5" t="s">
        <v>1073</v>
      </c>
      <c r="D15" s="6">
        <v>24</v>
      </c>
      <c r="E15" s="6">
        <v>1</v>
      </c>
      <c r="F15" s="6">
        <f>RANK(E15,E:E,0)</f>
        <v>6</v>
      </c>
      <c r="G15" s="7">
        <v>9.72818</v>
      </c>
      <c r="H15" s="7">
        <f>RANK(G15,G:G,0)</f>
        <v>5</v>
      </c>
      <c r="I15" s="7">
        <v>12</v>
      </c>
      <c r="J15" s="7">
        <f t="shared" si="0"/>
        <v>7.95</v>
      </c>
      <c r="K15" s="7">
        <f>RANK(J15,J:J,1)</f>
        <v>7</v>
      </c>
      <c r="L15" s="8">
        <f t="shared" si="1"/>
        <v>0.291666666666667</v>
      </c>
      <c r="M15" s="7" t="str">
        <f t="shared" si="2"/>
        <v>良好</v>
      </c>
    </row>
    <row r="16" spans="1:13">
      <c r="A16" s="9" t="s">
        <v>1087</v>
      </c>
      <c r="B16" s="5" t="s">
        <v>406</v>
      </c>
      <c r="C16" s="5" t="s">
        <v>1073</v>
      </c>
      <c r="D16" s="6">
        <v>24</v>
      </c>
      <c r="E16" s="6">
        <v>0</v>
      </c>
      <c r="F16" s="6">
        <f>RANK(E16,E:E,0)</f>
        <v>16</v>
      </c>
      <c r="G16" s="7">
        <v>9.48818</v>
      </c>
      <c r="H16" s="7">
        <f>RANK(G16,G:G,0)</f>
        <v>10</v>
      </c>
      <c r="I16" s="7">
        <v>4</v>
      </c>
      <c r="J16" s="7">
        <f t="shared" si="0"/>
        <v>10.9</v>
      </c>
      <c r="K16" s="7">
        <f>RANK(J16,J:J,1)</f>
        <v>13</v>
      </c>
      <c r="L16" s="8">
        <f t="shared" si="1"/>
        <v>0.541666666666667</v>
      </c>
      <c r="M16" s="7" t="str">
        <f t="shared" si="2"/>
        <v>合格</v>
      </c>
    </row>
    <row r="17" spans="1:13">
      <c r="A17" s="9" t="s">
        <v>1088</v>
      </c>
      <c r="B17" s="5" t="s">
        <v>406</v>
      </c>
      <c r="C17" s="5" t="s">
        <v>1073</v>
      </c>
      <c r="D17" s="6">
        <v>24</v>
      </c>
      <c r="E17" s="6">
        <v>0</v>
      </c>
      <c r="F17" s="6">
        <f>RANK(E17,E:E,0)</f>
        <v>16</v>
      </c>
      <c r="G17" s="7">
        <v>9.95</v>
      </c>
      <c r="H17" s="7">
        <f>RANK(G17,G:G,0)</f>
        <v>3</v>
      </c>
      <c r="I17" s="7">
        <v>15</v>
      </c>
      <c r="J17" s="7">
        <f t="shared" si="0"/>
        <v>13.7</v>
      </c>
      <c r="K17" s="7">
        <f>RANK(J17,J:J,1)</f>
        <v>17</v>
      </c>
      <c r="L17" s="8">
        <f t="shared" si="1"/>
        <v>0.708333333333333</v>
      </c>
      <c r="M17" s="7" t="str">
        <f t="shared" si="2"/>
        <v>合格</v>
      </c>
    </row>
    <row r="18" spans="1:13">
      <c r="A18" s="9" t="s">
        <v>1089</v>
      </c>
      <c r="B18" s="5" t="s">
        <v>406</v>
      </c>
      <c r="C18" s="5" t="s">
        <v>1073</v>
      </c>
      <c r="D18" s="6">
        <v>24</v>
      </c>
      <c r="E18" s="6">
        <v>5.5</v>
      </c>
      <c r="F18" s="6">
        <f>RANK(E18,E:E,0)</f>
        <v>1</v>
      </c>
      <c r="G18" s="7">
        <v>8.81623</v>
      </c>
      <c r="H18" s="7">
        <f>RANK(G18,G:G,0)</f>
        <v>16</v>
      </c>
      <c r="I18" s="7">
        <v>14</v>
      </c>
      <c r="J18" s="7">
        <f t="shared" si="0"/>
        <v>7.8</v>
      </c>
      <c r="K18" s="7">
        <f>RANK(J18,J:J,1)</f>
        <v>6</v>
      </c>
      <c r="L18" s="8">
        <f t="shared" si="1"/>
        <v>0.25</v>
      </c>
      <c r="M18" s="7" t="str">
        <f t="shared" si="2"/>
        <v>良好</v>
      </c>
    </row>
    <row r="19" spans="1:13">
      <c r="A19" s="9" t="s">
        <v>1090</v>
      </c>
      <c r="B19" s="5" t="s">
        <v>406</v>
      </c>
      <c r="C19" s="5" t="s">
        <v>1073</v>
      </c>
      <c r="D19" s="6">
        <v>24</v>
      </c>
      <c r="E19" s="6">
        <v>0.5</v>
      </c>
      <c r="F19" s="6">
        <f>RANK(E19,E:E,0)</f>
        <v>8</v>
      </c>
      <c r="G19" s="7">
        <v>8.61364</v>
      </c>
      <c r="H19" s="7">
        <f>RANK(G19,G:G,0)</f>
        <v>20</v>
      </c>
      <c r="I19" s="7">
        <v>6</v>
      </c>
      <c r="J19" s="7">
        <f t="shared" si="0"/>
        <v>9.1</v>
      </c>
      <c r="K19" s="7">
        <f>RANK(J19,J:J,1)</f>
        <v>10</v>
      </c>
      <c r="L19" s="8">
        <f t="shared" si="1"/>
        <v>0.416666666666667</v>
      </c>
      <c r="M19" s="7" t="str">
        <f t="shared" si="2"/>
        <v>良好</v>
      </c>
    </row>
    <row r="20" spans="1:13">
      <c r="A20" s="9" t="s">
        <v>1091</v>
      </c>
      <c r="B20" s="5" t="s">
        <v>406</v>
      </c>
      <c r="C20" s="5" t="s">
        <v>1073</v>
      </c>
      <c r="D20" s="6">
        <v>24</v>
      </c>
      <c r="E20" s="6">
        <v>2</v>
      </c>
      <c r="F20" s="6">
        <f>RANK(E20,E:E,0)</f>
        <v>4</v>
      </c>
      <c r="G20" s="7">
        <v>9.06234</v>
      </c>
      <c r="H20" s="7">
        <f>RANK(G20,G:G,0)</f>
        <v>13</v>
      </c>
      <c r="I20" s="7">
        <v>2</v>
      </c>
      <c r="J20" s="7">
        <f t="shared" si="0"/>
        <v>4.65</v>
      </c>
      <c r="K20" s="7">
        <f>RANK(J20,J:J,1)</f>
        <v>2</v>
      </c>
      <c r="L20" s="8">
        <f t="shared" si="1"/>
        <v>0.0833333333333333</v>
      </c>
      <c r="M20" s="7" t="str">
        <f t="shared" si="2"/>
        <v>优秀</v>
      </c>
    </row>
    <row r="21" spans="1:13">
      <c r="A21" s="9" t="s">
        <v>1092</v>
      </c>
      <c r="B21" s="5" t="s">
        <v>406</v>
      </c>
      <c r="C21" s="5" t="s">
        <v>1073</v>
      </c>
      <c r="D21" s="6">
        <v>24</v>
      </c>
      <c r="E21" s="6">
        <v>0.5</v>
      </c>
      <c r="F21" s="6">
        <f>RANK(E21,E:E,0)</f>
        <v>8</v>
      </c>
      <c r="G21" s="7">
        <v>9.50909</v>
      </c>
      <c r="H21" s="7">
        <f>RANK(G21,G:G,0)</f>
        <v>8</v>
      </c>
      <c r="I21" s="7">
        <v>7</v>
      </c>
      <c r="J21" s="7">
        <f t="shared" si="0"/>
        <v>7.65</v>
      </c>
      <c r="K21" s="7">
        <f>RANK(J21,J:J,1)</f>
        <v>5</v>
      </c>
      <c r="L21" s="8">
        <f t="shared" si="1"/>
        <v>0.208333333333333</v>
      </c>
      <c r="M21" s="7" t="str">
        <f t="shared" si="2"/>
        <v>良好</v>
      </c>
    </row>
    <row r="22" spans="1:13">
      <c r="A22" s="9" t="s">
        <v>1093</v>
      </c>
      <c r="B22" s="5" t="s">
        <v>406</v>
      </c>
      <c r="C22" s="5" t="s">
        <v>1073</v>
      </c>
      <c r="D22" s="6">
        <v>24</v>
      </c>
      <c r="E22" s="6">
        <v>0</v>
      </c>
      <c r="F22" s="6">
        <f>RANK(E22,E:E,0)</f>
        <v>16</v>
      </c>
      <c r="G22" s="7">
        <v>8.97727</v>
      </c>
      <c r="H22" s="7">
        <f>RANK(G22,G:G,0)</f>
        <v>14</v>
      </c>
      <c r="I22" s="7">
        <v>8</v>
      </c>
      <c r="J22" s="7">
        <f t="shared" si="0"/>
        <v>12.9</v>
      </c>
      <c r="K22" s="7">
        <f>RANK(J22,J:J,1)</f>
        <v>16</v>
      </c>
      <c r="L22" s="8">
        <f t="shared" si="1"/>
        <v>0.666666666666667</v>
      </c>
      <c r="M22" s="7" t="str">
        <f t="shared" si="2"/>
        <v>合格</v>
      </c>
    </row>
    <row r="23" spans="1:13">
      <c r="A23" s="9" t="s">
        <v>1094</v>
      </c>
      <c r="B23" s="5" t="s">
        <v>406</v>
      </c>
      <c r="C23" s="5" t="s">
        <v>1073</v>
      </c>
      <c r="D23" s="6">
        <v>24</v>
      </c>
      <c r="E23" s="6">
        <v>0</v>
      </c>
      <c r="F23" s="6">
        <f>RANK(E23,E:E,0)</f>
        <v>16</v>
      </c>
      <c r="G23" s="7">
        <v>6.76818</v>
      </c>
      <c r="H23" s="7">
        <f>RANK(G23,G:G,0)</f>
        <v>24</v>
      </c>
      <c r="I23" s="7">
        <v>23</v>
      </c>
      <c r="J23" s="7">
        <f t="shared" si="0"/>
        <v>19.65</v>
      </c>
      <c r="K23" s="7">
        <f>RANK(J23,J:J,1)</f>
        <v>24</v>
      </c>
      <c r="L23" s="8">
        <f t="shared" si="1"/>
        <v>1</v>
      </c>
      <c r="M23" s="7" t="str">
        <f t="shared" si="2"/>
        <v>合格</v>
      </c>
    </row>
    <row r="24" spans="1:13">
      <c r="A24" s="9" t="s">
        <v>1095</v>
      </c>
      <c r="B24" s="5" t="s">
        <v>406</v>
      </c>
      <c r="C24" s="5" t="s">
        <v>1073</v>
      </c>
      <c r="D24" s="6">
        <v>24</v>
      </c>
      <c r="E24" s="6">
        <v>0.5</v>
      </c>
      <c r="F24" s="6">
        <f>RANK(E24,E:E,0)</f>
        <v>8</v>
      </c>
      <c r="G24" s="7">
        <v>10</v>
      </c>
      <c r="H24" s="7">
        <f>RANK(G24,G:G,0)</f>
        <v>1</v>
      </c>
      <c r="I24" s="7">
        <v>5</v>
      </c>
      <c r="J24" s="7">
        <f t="shared" si="0"/>
        <v>5.9</v>
      </c>
      <c r="K24" s="7">
        <f>RANK(J24,J:J,1)</f>
        <v>3</v>
      </c>
      <c r="L24" s="8">
        <f t="shared" si="1"/>
        <v>0.125</v>
      </c>
      <c r="M24" s="7" t="str">
        <f t="shared" si="2"/>
        <v>优秀</v>
      </c>
    </row>
    <row r="25" spans="1:13">
      <c r="A25" s="9" t="s">
        <v>1096</v>
      </c>
      <c r="B25" s="5" t="s">
        <v>406</v>
      </c>
      <c r="C25" s="5" t="s">
        <v>1073</v>
      </c>
      <c r="D25" s="6">
        <v>24</v>
      </c>
      <c r="E25" s="6">
        <v>0.5</v>
      </c>
      <c r="F25" s="6">
        <f>RANK(E25,E:E,0)</f>
        <v>8</v>
      </c>
      <c r="G25" s="7">
        <v>7.63409</v>
      </c>
      <c r="H25" s="7">
        <f>RANK(G25,G:G,0)</f>
        <v>23</v>
      </c>
      <c r="I25" s="7">
        <v>19</v>
      </c>
      <c r="J25" s="7">
        <f t="shared" si="0"/>
        <v>14.1</v>
      </c>
      <c r="K25" s="7">
        <f>RANK(J25,J:J,1)</f>
        <v>19</v>
      </c>
      <c r="L25" s="8">
        <f t="shared" si="1"/>
        <v>0.791666666666667</v>
      </c>
      <c r="M25" s="7" t="str">
        <f t="shared" si="2"/>
        <v>合格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1097</v>
      </c>
      <c r="B2" s="5" t="s">
        <v>406</v>
      </c>
      <c r="C2" s="5" t="s">
        <v>1098</v>
      </c>
      <c r="D2" s="6">
        <v>24</v>
      </c>
      <c r="E2" s="6">
        <v>0</v>
      </c>
      <c r="F2" s="6">
        <f>RANK(E2,E:E,0)</f>
        <v>19</v>
      </c>
      <c r="G2" s="7">
        <v>9.91818</v>
      </c>
      <c r="H2" s="7">
        <f>RANK(G2,G:G,0)</f>
        <v>4</v>
      </c>
      <c r="I2" s="7">
        <v>21</v>
      </c>
      <c r="J2" s="7">
        <f t="shared" ref="J2:J25" si="0">F2*0.5+H2*0.15+I2*0.35</f>
        <v>17.45</v>
      </c>
      <c r="K2" s="7">
        <f>RANK(J2,J:J,1)</f>
        <v>22</v>
      </c>
      <c r="L2" s="8">
        <f t="shared" ref="L2:L25" si="1">K2/D2</f>
        <v>0.916666666666667</v>
      </c>
      <c r="M2" s="7" t="str">
        <f t="shared" ref="M2:M25" si="2">IF(L2&lt;=0.2,"优秀",IF(L2&lt;=0.5,"良好","合格"))</f>
        <v>合格</v>
      </c>
    </row>
    <row r="3" spans="1:13">
      <c r="A3" s="9" t="s">
        <v>1099</v>
      </c>
      <c r="B3" s="5" t="s">
        <v>406</v>
      </c>
      <c r="C3" s="5" t="s">
        <v>1098</v>
      </c>
      <c r="D3" s="6">
        <v>24</v>
      </c>
      <c r="E3" s="6">
        <v>1</v>
      </c>
      <c r="F3" s="6">
        <f>RANK(E3,E:E,0)</f>
        <v>10</v>
      </c>
      <c r="G3" s="7">
        <v>8.39091</v>
      </c>
      <c r="H3" s="7">
        <f>RANK(G3,G:G,0)</f>
        <v>24</v>
      </c>
      <c r="I3" s="7">
        <v>24</v>
      </c>
      <c r="J3" s="7">
        <f t="shared" si="0"/>
        <v>17</v>
      </c>
      <c r="K3" s="7">
        <f>RANK(J3,J:J,1)</f>
        <v>21</v>
      </c>
      <c r="L3" s="8">
        <f t="shared" si="1"/>
        <v>0.875</v>
      </c>
      <c r="M3" s="7" t="str">
        <f t="shared" si="2"/>
        <v>合格</v>
      </c>
    </row>
    <row r="4" spans="1:13">
      <c r="A4" s="9" t="s">
        <v>1100</v>
      </c>
      <c r="B4" s="5" t="s">
        <v>406</v>
      </c>
      <c r="C4" s="5" t="s">
        <v>1098</v>
      </c>
      <c r="D4" s="6">
        <v>24</v>
      </c>
      <c r="E4" s="6">
        <v>0.5</v>
      </c>
      <c r="F4" s="6">
        <f>RANK(E4,E:E,0)</f>
        <v>14</v>
      </c>
      <c r="G4" s="7">
        <v>9.66818</v>
      </c>
      <c r="H4" s="7">
        <f>RANK(G4,G:G,0)</f>
        <v>13</v>
      </c>
      <c r="I4" s="7">
        <v>14</v>
      </c>
      <c r="J4" s="7">
        <f t="shared" si="0"/>
        <v>13.85</v>
      </c>
      <c r="K4" s="7">
        <f>RANK(J4,J:J,1)</f>
        <v>16</v>
      </c>
      <c r="L4" s="8">
        <f t="shared" si="1"/>
        <v>0.666666666666667</v>
      </c>
      <c r="M4" s="7" t="str">
        <f t="shared" si="2"/>
        <v>合格</v>
      </c>
    </row>
    <row r="5" spans="1:13">
      <c r="A5" s="9" t="s">
        <v>1101</v>
      </c>
      <c r="B5" s="5" t="s">
        <v>406</v>
      </c>
      <c r="C5" s="5" t="s">
        <v>1098</v>
      </c>
      <c r="D5" s="6">
        <v>24</v>
      </c>
      <c r="E5" s="6">
        <v>0.5</v>
      </c>
      <c r="F5" s="6">
        <f>RANK(E5,E:E,0)</f>
        <v>14</v>
      </c>
      <c r="G5" s="7">
        <v>9.26182</v>
      </c>
      <c r="H5" s="7">
        <f>RANK(G5,G:G,0)</f>
        <v>19</v>
      </c>
      <c r="I5" s="7">
        <v>10</v>
      </c>
      <c r="J5" s="7">
        <f t="shared" si="0"/>
        <v>13.35</v>
      </c>
      <c r="K5" s="7">
        <f>RANK(J5,J:J,1)</f>
        <v>14</v>
      </c>
      <c r="L5" s="8">
        <f t="shared" si="1"/>
        <v>0.583333333333333</v>
      </c>
      <c r="M5" s="7" t="str">
        <f t="shared" si="2"/>
        <v>合格</v>
      </c>
    </row>
    <row r="6" spans="1:13">
      <c r="A6" s="9" t="s">
        <v>1102</v>
      </c>
      <c r="B6" s="5" t="s">
        <v>406</v>
      </c>
      <c r="C6" s="5" t="s">
        <v>1098</v>
      </c>
      <c r="D6" s="6">
        <v>24</v>
      </c>
      <c r="E6" s="6">
        <v>0</v>
      </c>
      <c r="F6" s="6">
        <f>RANK(E6,E:E,0)</f>
        <v>19</v>
      </c>
      <c r="G6" s="7">
        <v>9.78455</v>
      </c>
      <c r="H6" s="7">
        <f>RANK(G6,G:G,0)</f>
        <v>9</v>
      </c>
      <c r="I6" s="7">
        <v>22</v>
      </c>
      <c r="J6" s="7">
        <f t="shared" si="0"/>
        <v>18.55</v>
      </c>
      <c r="K6" s="7">
        <f>RANK(J6,J:J,1)</f>
        <v>23</v>
      </c>
      <c r="L6" s="8">
        <f t="shared" si="1"/>
        <v>0.958333333333333</v>
      </c>
      <c r="M6" s="7" t="str">
        <f t="shared" si="2"/>
        <v>合格</v>
      </c>
    </row>
    <row r="7" spans="1:13">
      <c r="A7" s="9" t="s">
        <v>1103</v>
      </c>
      <c r="B7" s="5" t="s">
        <v>406</v>
      </c>
      <c r="C7" s="5" t="s">
        <v>1098</v>
      </c>
      <c r="D7" s="6">
        <v>24</v>
      </c>
      <c r="E7" s="6">
        <v>0</v>
      </c>
      <c r="F7" s="6">
        <f>RANK(E7,E:E,0)</f>
        <v>19</v>
      </c>
      <c r="G7" s="7">
        <v>9.85</v>
      </c>
      <c r="H7" s="7">
        <f>RANK(G7,G:G,0)</f>
        <v>8</v>
      </c>
      <c r="I7" s="7">
        <v>15</v>
      </c>
      <c r="J7" s="7">
        <f t="shared" si="0"/>
        <v>15.95</v>
      </c>
      <c r="K7" s="7">
        <f>RANK(J7,J:J,1)</f>
        <v>20</v>
      </c>
      <c r="L7" s="8">
        <f t="shared" si="1"/>
        <v>0.833333333333333</v>
      </c>
      <c r="M7" s="7" t="str">
        <f t="shared" si="2"/>
        <v>合格</v>
      </c>
    </row>
    <row r="8" spans="1:13">
      <c r="A8" s="9" t="s">
        <v>1104</v>
      </c>
      <c r="B8" s="5" t="s">
        <v>406</v>
      </c>
      <c r="C8" s="5" t="s">
        <v>1098</v>
      </c>
      <c r="D8" s="6">
        <v>24</v>
      </c>
      <c r="E8" s="6">
        <v>1.5</v>
      </c>
      <c r="F8" s="6">
        <f>RANK(E8,E:E,0)</f>
        <v>8</v>
      </c>
      <c r="G8" s="7">
        <v>9.35909</v>
      </c>
      <c r="H8" s="7">
        <f>RANK(G8,G:G,0)</f>
        <v>17</v>
      </c>
      <c r="I8" s="7">
        <v>23</v>
      </c>
      <c r="J8" s="7">
        <f t="shared" si="0"/>
        <v>14.6</v>
      </c>
      <c r="K8" s="7">
        <f>RANK(J8,J:J,1)</f>
        <v>18</v>
      </c>
      <c r="L8" s="8">
        <f t="shared" si="1"/>
        <v>0.75</v>
      </c>
      <c r="M8" s="7" t="str">
        <f t="shared" si="2"/>
        <v>合格</v>
      </c>
    </row>
    <row r="9" spans="1:13">
      <c r="A9" s="9" t="s">
        <v>1105</v>
      </c>
      <c r="B9" s="5" t="s">
        <v>406</v>
      </c>
      <c r="C9" s="5" t="s">
        <v>1098</v>
      </c>
      <c r="D9" s="6">
        <v>24</v>
      </c>
      <c r="E9" s="6">
        <v>3</v>
      </c>
      <c r="F9" s="6">
        <f>RANK(E9,E:E,0)</f>
        <v>4</v>
      </c>
      <c r="G9" s="7">
        <v>9.10455</v>
      </c>
      <c r="H9" s="7">
        <f>RANK(G9,G:G,0)</f>
        <v>20</v>
      </c>
      <c r="I9" s="7">
        <v>16</v>
      </c>
      <c r="J9" s="7">
        <f t="shared" si="0"/>
        <v>10.6</v>
      </c>
      <c r="K9" s="7">
        <f>RANK(J9,J:J,1)</f>
        <v>9</v>
      </c>
      <c r="L9" s="8">
        <f t="shared" si="1"/>
        <v>0.375</v>
      </c>
      <c r="M9" s="7" t="str">
        <f t="shared" si="2"/>
        <v>良好</v>
      </c>
    </row>
    <row r="10" spans="1:13">
      <c r="A10" s="9" t="s">
        <v>1106</v>
      </c>
      <c r="B10" s="5" t="s">
        <v>406</v>
      </c>
      <c r="C10" s="5" t="s">
        <v>1098</v>
      </c>
      <c r="D10" s="6">
        <v>24</v>
      </c>
      <c r="E10" s="6">
        <v>2.5</v>
      </c>
      <c r="F10" s="6">
        <f>RANK(E10,E:E,0)</f>
        <v>5</v>
      </c>
      <c r="G10" s="7">
        <v>9.77273</v>
      </c>
      <c r="H10" s="7">
        <f>RANK(G10,G:G,0)</f>
        <v>11</v>
      </c>
      <c r="I10" s="7">
        <v>6</v>
      </c>
      <c r="J10" s="7">
        <f t="shared" si="0"/>
        <v>6.25</v>
      </c>
      <c r="K10" s="7">
        <f>RANK(J10,J:J,1)</f>
        <v>5</v>
      </c>
      <c r="L10" s="8">
        <f t="shared" si="1"/>
        <v>0.208333333333333</v>
      </c>
      <c r="M10" s="7" t="str">
        <f t="shared" si="2"/>
        <v>良好</v>
      </c>
    </row>
    <row r="11" spans="1:13">
      <c r="A11" s="9" t="s">
        <v>1107</v>
      </c>
      <c r="B11" s="5" t="s">
        <v>406</v>
      </c>
      <c r="C11" s="5" t="s">
        <v>1098</v>
      </c>
      <c r="D11" s="6">
        <v>24</v>
      </c>
      <c r="E11" s="6">
        <v>1.5</v>
      </c>
      <c r="F11" s="6">
        <f>RANK(E11,E:E,0)</f>
        <v>8</v>
      </c>
      <c r="G11" s="7">
        <v>8.97636</v>
      </c>
      <c r="H11" s="7">
        <f>RANK(G11,G:G,0)</f>
        <v>22</v>
      </c>
      <c r="I11" s="7">
        <v>17</v>
      </c>
      <c r="J11" s="7">
        <f t="shared" si="0"/>
        <v>13.25</v>
      </c>
      <c r="K11" s="7">
        <f>RANK(J11,J:J,1)</f>
        <v>13</v>
      </c>
      <c r="L11" s="8">
        <f t="shared" si="1"/>
        <v>0.541666666666667</v>
      </c>
      <c r="M11" s="7" t="str">
        <f t="shared" si="2"/>
        <v>合格</v>
      </c>
    </row>
    <row r="12" spans="1:13">
      <c r="A12" s="9" t="s">
        <v>1108</v>
      </c>
      <c r="B12" s="5" t="s">
        <v>406</v>
      </c>
      <c r="C12" s="5" t="s">
        <v>1098</v>
      </c>
      <c r="D12" s="6">
        <v>24</v>
      </c>
      <c r="E12" s="6">
        <v>0</v>
      </c>
      <c r="F12" s="6">
        <f>RANK(E12,E:E,0)</f>
        <v>19</v>
      </c>
      <c r="G12" s="7">
        <v>9.54455</v>
      </c>
      <c r="H12" s="7">
        <f>RANK(G12,G:G,0)</f>
        <v>16</v>
      </c>
      <c r="I12" s="7">
        <v>7</v>
      </c>
      <c r="J12" s="7">
        <f t="shared" si="0"/>
        <v>14.35</v>
      </c>
      <c r="K12" s="7">
        <f>RANK(J12,J:J,1)</f>
        <v>17</v>
      </c>
      <c r="L12" s="8">
        <f t="shared" si="1"/>
        <v>0.708333333333333</v>
      </c>
      <c r="M12" s="7" t="str">
        <f t="shared" si="2"/>
        <v>合格</v>
      </c>
    </row>
    <row r="13" spans="1:13">
      <c r="A13" s="9" t="s">
        <v>1109</v>
      </c>
      <c r="B13" s="5" t="s">
        <v>406</v>
      </c>
      <c r="C13" s="5" t="s">
        <v>1098</v>
      </c>
      <c r="D13" s="6">
        <v>24</v>
      </c>
      <c r="E13" s="6">
        <v>1</v>
      </c>
      <c r="F13" s="6">
        <f>RANK(E13,E:E,0)</f>
        <v>10</v>
      </c>
      <c r="G13" s="7">
        <v>8.91169</v>
      </c>
      <c r="H13" s="7">
        <f>RANK(G13,G:G,0)</f>
        <v>23</v>
      </c>
      <c r="I13" s="7">
        <v>19</v>
      </c>
      <c r="J13" s="7">
        <f t="shared" si="0"/>
        <v>15.1</v>
      </c>
      <c r="K13" s="7">
        <f>RANK(J13,J:J,1)</f>
        <v>19</v>
      </c>
      <c r="L13" s="8">
        <f t="shared" si="1"/>
        <v>0.791666666666667</v>
      </c>
      <c r="M13" s="7" t="str">
        <f t="shared" si="2"/>
        <v>合格</v>
      </c>
    </row>
    <row r="14" spans="1:13">
      <c r="A14" s="9" t="s">
        <v>1110</v>
      </c>
      <c r="B14" s="5" t="s">
        <v>406</v>
      </c>
      <c r="C14" s="5" t="s">
        <v>1098</v>
      </c>
      <c r="D14" s="6">
        <v>24</v>
      </c>
      <c r="E14" s="6">
        <v>0</v>
      </c>
      <c r="F14" s="6">
        <f>RANK(E14,E:E,0)</f>
        <v>19</v>
      </c>
      <c r="G14" s="7">
        <v>9.60455</v>
      </c>
      <c r="H14" s="7">
        <f>RANK(G14,G:G,0)</f>
        <v>14</v>
      </c>
      <c r="I14" s="7">
        <v>20</v>
      </c>
      <c r="J14" s="7">
        <f t="shared" si="0"/>
        <v>18.6</v>
      </c>
      <c r="K14" s="7">
        <f>RANK(J14,J:J,1)</f>
        <v>24</v>
      </c>
      <c r="L14" s="8">
        <f t="shared" si="1"/>
        <v>1</v>
      </c>
      <c r="M14" s="7" t="str">
        <f t="shared" si="2"/>
        <v>合格</v>
      </c>
    </row>
    <row r="15" spans="1:13">
      <c r="A15" s="9" t="s">
        <v>1111</v>
      </c>
      <c r="B15" s="5" t="s">
        <v>406</v>
      </c>
      <c r="C15" s="5" t="s">
        <v>1098</v>
      </c>
      <c r="D15" s="6">
        <v>24</v>
      </c>
      <c r="E15" s="6">
        <v>1</v>
      </c>
      <c r="F15" s="6">
        <f>RANK(E15,E:E,0)</f>
        <v>10</v>
      </c>
      <c r="G15" s="7">
        <v>9.57403</v>
      </c>
      <c r="H15" s="7">
        <f>RANK(G15,G:G,0)</f>
        <v>15</v>
      </c>
      <c r="I15" s="7">
        <v>18</v>
      </c>
      <c r="J15" s="7">
        <f t="shared" si="0"/>
        <v>13.55</v>
      </c>
      <c r="K15" s="7">
        <f>RANK(J15,J:J,1)</f>
        <v>15</v>
      </c>
      <c r="L15" s="8">
        <f t="shared" si="1"/>
        <v>0.625</v>
      </c>
      <c r="M15" s="7" t="str">
        <f t="shared" si="2"/>
        <v>合格</v>
      </c>
    </row>
    <row r="16" spans="1:13">
      <c r="A16" s="9" t="s">
        <v>1112</v>
      </c>
      <c r="B16" s="5" t="s">
        <v>406</v>
      </c>
      <c r="C16" s="5" t="s">
        <v>1098</v>
      </c>
      <c r="D16" s="6">
        <v>24</v>
      </c>
      <c r="E16" s="6">
        <v>6</v>
      </c>
      <c r="F16" s="6">
        <f>RANK(E16,E:E,0)</f>
        <v>1</v>
      </c>
      <c r="G16" s="7">
        <v>9.89318</v>
      </c>
      <c r="H16" s="7">
        <f>RANK(G16,G:G,0)</f>
        <v>6</v>
      </c>
      <c r="I16" s="7">
        <v>8</v>
      </c>
      <c r="J16" s="7">
        <f t="shared" si="0"/>
        <v>4.2</v>
      </c>
      <c r="K16" s="7">
        <f>RANK(J16,J:J,1)</f>
        <v>1</v>
      </c>
      <c r="L16" s="8">
        <f t="shared" si="1"/>
        <v>0.0416666666666667</v>
      </c>
      <c r="M16" s="7" t="str">
        <f t="shared" si="2"/>
        <v>优秀</v>
      </c>
    </row>
    <row r="17" spans="1:13">
      <c r="A17" s="9" t="s">
        <v>1113</v>
      </c>
      <c r="B17" s="5" t="s">
        <v>406</v>
      </c>
      <c r="C17" s="5" t="s">
        <v>1098</v>
      </c>
      <c r="D17" s="6">
        <v>24</v>
      </c>
      <c r="E17" s="6">
        <v>2</v>
      </c>
      <c r="F17" s="6">
        <f>RANK(E17,E:E,0)</f>
        <v>6</v>
      </c>
      <c r="G17" s="7">
        <v>9.30844</v>
      </c>
      <c r="H17" s="7">
        <f>RANK(G17,G:G,0)</f>
        <v>18</v>
      </c>
      <c r="I17" s="7">
        <v>12</v>
      </c>
      <c r="J17" s="7">
        <f t="shared" si="0"/>
        <v>9.9</v>
      </c>
      <c r="K17" s="7">
        <f>RANK(J17,J:J,1)</f>
        <v>8</v>
      </c>
      <c r="L17" s="8">
        <f t="shared" si="1"/>
        <v>0.333333333333333</v>
      </c>
      <c r="M17" s="7" t="str">
        <f t="shared" si="2"/>
        <v>良好</v>
      </c>
    </row>
    <row r="18" spans="1:13">
      <c r="A18" s="9" t="s">
        <v>1114</v>
      </c>
      <c r="B18" s="5" t="s">
        <v>406</v>
      </c>
      <c r="C18" s="5" t="s">
        <v>1098</v>
      </c>
      <c r="D18" s="6">
        <v>24</v>
      </c>
      <c r="E18" s="6">
        <v>0.5</v>
      </c>
      <c r="F18" s="6">
        <f>RANK(E18,E:E,0)</f>
        <v>14</v>
      </c>
      <c r="G18" s="7">
        <v>9.77597</v>
      </c>
      <c r="H18" s="7">
        <f>RANK(G18,G:G,0)</f>
        <v>10</v>
      </c>
      <c r="I18" s="7">
        <v>2</v>
      </c>
      <c r="J18" s="7">
        <f t="shared" si="0"/>
        <v>9.2</v>
      </c>
      <c r="K18" s="7">
        <f>RANK(J18,J:J,1)</f>
        <v>7</v>
      </c>
      <c r="L18" s="8">
        <f t="shared" si="1"/>
        <v>0.291666666666667</v>
      </c>
      <c r="M18" s="7" t="str">
        <f t="shared" si="2"/>
        <v>良好</v>
      </c>
    </row>
    <row r="19" spans="1:13">
      <c r="A19" s="9" t="s">
        <v>1115</v>
      </c>
      <c r="B19" s="5" t="s">
        <v>406</v>
      </c>
      <c r="C19" s="5" t="s">
        <v>1098</v>
      </c>
      <c r="D19" s="6">
        <v>24</v>
      </c>
      <c r="E19" s="6">
        <v>0.5</v>
      </c>
      <c r="F19" s="6">
        <f>RANK(E19,E:E,0)</f>
        <v>14</v>
      </c>
      <c r="G19" s="7">
        <v>9.71104</v>
      </c>
      <c r="H19" s="7">
        <f>RANK(G19,G:G,0)</f>
        <v>12</v>
      </c>
      <c r="I19" s="7">
        <v>11</v>
      </c>
      <c r="J19" s="7">
        <f t="shared" si="0"/>
        <v>12.65</v>
      </c>
      <c r="K19" s="7">
        <f>RANK(J19,J:J,1)</f>
        <v>12</v>
      </c>
      <c r="L19" s="8">
        <f t="shared" si="1"/>
        <v>0.5</v>
      </c>
      <c r="M19" s="7" t="str">
        <f t="shared" si="2"/>
        <v>良好</v>
      </c>
    </row>
    <row r="20" spans="1:13">
      <c r="A20" s="9" t="s">
        <v>1116</v>
      </c>
      <c r="B20" s="5" t="s">
        <v>406</v>
      </c>
      <c r="C20" s="5" t="s">
        <v>1098</v>
      </c>
      <c r="D20" s="6">
        <v>24</v>
      </c>
      <c r="E20" s="6">
        <v>0.5</v>
      </c>
      <c r="F20" s="6">
        <f>RANK(E20,E:E,0)</f>
        <v>14</v>
      </c>
      <c r="G20" s="7">
        <v>9.95</v>
      </c>
      <c r="H20" s="7">
        <f>RANK(G20,G:G,0)</f>
        <v>2</v>
      </c>
      <c r="I20" s="7">
        <v>13</v>
      </c>
      <c r="J20" s="7">
        <f t="shared" si="0"/>
        <v>11.85</v>
      </c>
      <c r="K20" s="7">
        <f>RANK(J20,J:J,1)</f>
        <v>11</v>
      </c>
      <c r="L20" s="8">
        <f t="shared" si="1"/>
        <v>0.458333333333333</v>
      </c>
      <c r="M20" s="7" t="str">
        <f t="shared" si="2"/>
        <v>良好</v>
      </c>
    </row>
    <row r="21" spans="1:13">
      <c r="A21" s="9" t="s">
        <v>1117</v>
      </c>
      <c r="B21" s="5" t="s">
        <v>406</v>
      </c>
      <c r="C21" s="5" t="s">
        <v>1098</v>
      </c>
      <c r="D21" s="6">
        <v>24</v>
      </c>
      <c r="E21" s="6">
        <v>3.5</v>
      </c>
      <c r="F21" s="6">
        <f>RANK(E21,E:E,0)</f>
        <v>2</v>
      </c>
      <c r="G21" s="7">
        <v>9.08636</v>
      </c>
      <c r="H21" s="7">
        <f>RANK(G21,G:G,0)</f>
        <v>21</v>
      </c>
      <c r="I21" s="7">
        <v>5</v>
      </c>
      <c r="J21" s="7">
        <f t="shared" si="0"/>
        <v>5.9</v>
      </c>
      <c r="K21" s="7">
        <f>RANK(J21,J:J,1)</f>
        <v>4</v>
      </c>
      <c r="L21" s="8">
        <f t="shared" si="1"/>
        <v>0.166666666666667</v>
      </c>
      <c r="M21" s="7" t="str">
        <f t="shared" si="2"/>
        <v>优秀</v>
      </c>
    </row>
    <row r="22" spans="1:13">
      <c r="A22" s="9" t="s">
        <v>1118</v>
      </c>
      <c r="B22" s="5" t="s">
        <v>406</v>
      </c>
      <c r="C22" s="5" t="s">
        <v>1098</v>
      </c>
      <c r="D22" s="6">
        <v>24</v>
      </c>
      <c r="E22" s="6">
        <v>0</v>
      </c>
      <c r="F22" s="6">
        <f>RANK(E22,E:E,0)</f>
        <v>19</v>
      </c>
      <c r="G22" s="7">
        <v>9.90818</v>
      </c>
      <c r="H22" s="7">
        <f>RANK(G22,G:G,0)</f>
        <v>5</v>
      </c>
      <c r="I22" s="7">
        <v>1</v>
      </c>
      <c r="J22" s="7">
        <f t="shared" si="0"/>
        <v>10.6</v>
      </c>
      <c r="K22" s="7">
        <f>RANK(J22,J:J,1)</f>
        <v>9</v>
      </c>
      <c r="L22" s="8">
        <f t="shared" si="1"/>
        <v>0.375</v>
      </c>
      <c r="M22" s="7" t="str">
        <f t="shared" si="2"/>
        <v>良好</v>
      </c>
    </row>
    <row r="23" spans="1:13">
      <c r="A23" s="9" t="s">
        <v>1119</v>
      </c>
      <c r="B23" s="5" t="s">
        <v>406</v>
      </c>
      <c r="C23" s="5" t="s">
        <v>1098</v>
      </c>
      <c r="D23" s="6">
        <v>24</v>
      </c>
      <c r="E23" s="6">
        <v>1</v>
      </c>
      <c r="F23" s="6">
        <f>RANK(E23,E:E,0)</f>
        <v>10</v>
      </c>
      <c r="G23" s="7">
        <v>10</v>
      </c>
      <c r="H23" s="7">
        <f>RANK(G23,G:G,0)</f>
        <v>1</v>
      </c>
      <c r="I23" s="7">
        <v>4</v>
      </c>
      <c r="J23" s="7">
        <f t="shared" si="0"/>
        <v>6.55</v>
      </c>
      <c r="K23" s="7">
        <f>RANK(J23,J:J,1)</f>
        <v>6</v>
      </c>
      <c r="L23" s="8">
        <f t="shared" si="1"/>
        <v>0.25</v>
      </c>
      <c r="M23" s="7" t="str">
        <f t="shared" si="2"/>
        <v>良好</v>
      </c>
    </row>
    <row r="24" spans="1:13">
      <c r="A24" s="9" t="s">
        <v>1120</v>
      </c>
      <c r="B24" s="5" t="s">
        <v>406</v>
      </c>
      <c r="C24" s="5" t="s">
        <v>1098</v>
      </c>
      <c r="D24" s="6">
        <v>24</v>
      </c>
      <c r="E24" s="6">
        <v>2</v>
      </c>
      <c r="F24" s="6">
        <f>RANK(E24,E:E,0)</f>
        <v>6</v>
      </c>
      <c r="G24" s="7">
        <v>9.88</v>
      </c>
      <c r="H24" s="7">
        <f>RANK(G24,G:G,0)</f>
        <v>7</v>
      </c>
      <c r="I24" s="7">
        <v>3</v>
      </c>
      <c r="J24" s="7">
        <f t="shared" si="0"/>
        <v>5.1</v>
      </c>
      <c r="K24" s="7">
        <f>RANK(J24,J:J,1)</f>
        <v>3</v>
      </c>
      <c r="L24" s="8">
        <f t="shared" si="1"/>
        <v>0.125</v>
      </c>
      <c r="M24" s="7" t="str">
        <f t="shared" si="2"/>
        <v>优秀</v>
      </c>
    </row>
    <row r="25" spans="1:13">
      <c r="A25" s="9" t="s">
        <v>1121</v>
      </c>
      <c r="B25" s="5" t="s">
        <v>406</v>
      </c>
      <c r="C25" s="5" t="s">
        <v>1098</v>
      </c>
      <c r="D25" s="6">
        <v>24</v>
      </c>
      <c r="E25" s="6">
        <v>3.5</v>
      </c>
      <c r="F25" s="6">
        <f>RANK(E25,E:E,0)</f>
        <v>2</v>
      </c>
      <c r="G25" s="7">
        <v>9.925</v>
      </c>
      <c r="H25" s="7">
        <f>RANK(G25,G:G,0)</f>
        <v>3</v>
      </c>
      <c r="I25" s="7">
        <v>9</v>
      </c>
      <c r="J25" s="7">
        <f t="shared" si="0"/>
        <v>4.6</v>
      </c>
      <c r="K25" s="7">
        <f>RANK(J25,J:J,1)</f>
        <v>2</v>
      </c>
      <c r="L25" s="8">
        <f t="shared" si="1"/>
        <v>0.0833333333333333</v>
      </c>
      <c r="M25" s="7" t="str">
        <f t="shared" si="2"/>
        <v>优秀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1122</v>
      </c>
      <c r="B2" s="5" t="s">
        <v>406</v>
      </c>
      <c r="C2" s="5" t="s">
        <v>1123</v>
      </c>
      <c r="D2" s="6">
        <v>24</v>
      </c>
      <c r="E2" s="6">
        <v>1</v>
      </c>
      <c r="F2" s="6">
        <f>RANK(E2,E:E,0)</f>
        <v>6</v>
      </c>
      <c r="G2" s="7">
        <v>8.82955</v>
      </c>
      <c r="H2" s="7">
        <f>RANK(G2,G:G,0)</f>
        <v>22</v>
      </c>
      <c r="I2" s="7">
        <v>15</v>
      </c>
      <c r="J2" s="7">
        <f t="shared" ref="J2:J25" si="0">F2*0.5+H2*0.15+I2*0.35</f>
        <v>11.55</v>
      </c>
      <c r="K2" s="7">
        <f>RANK(J2,J:J,1)</f>
        <v>13</v>
      </c>
      <c r="L2" s="8">
        <f t="shared" ref="L2:L25" si="1">K2/D2</f>
        <v>0.541666666666667</v>
      </c>
      <c r="M2" s="7" t="str">
        <f t="shared" ref="M2:M25" si="2">IF(L2&lt;=0.2,"优秀",IF(L2&lt;=0.5,"良好","合格"))</f>
        <v>合格</v>
      </c>
    </row>
    <row r="3" spans="1:13">
      <c r="A3" s="9" t="s">
        <v>1124</v>
      </c>
      <c r="B3" s="5" t="s">
        <v>406</v>
      </c>
      <c r="C3" s="5" t="s">
        <v>1123</v>
      </c>
      <c r="D3" s="6">
        <v>24</v>
      </c>
      <c r="E3" s="6">
        <v>1.5</v>
      </c>
      <c r="F3" s="6">
        <f>RANK(E3,E:E,0)</f>
        <v>5</v>
      </c>
      <c r="G3" s="7">
        <v>9.93636</v>
      </c>
      <c r="H3" s="7">
        <f>RANK(G3,G:G,0)</f>
        <v>3</v>
      </c>
      <c r="I3" s="7">
        <v>2</v>
      </c>
      <c r="J3" s="7">
        <f t="shared" si="0"/>
        <v>3.65</v>
      </c>
      <c r="K3" s="7">
        <f>RANK(J3,J:J,1)</f>
        <v>2</v>
      </c>
      <c r="L3" s="8">
        <f t="shared" si="1"/>
        <v>0.0833333333333333</v>
      </c>
      <c r="M3" s="7" t="str">
        <f t="shared" si="2"/>
        <v>优秀</v>
      </c>
    </row>
    <row r="4" spans="1:13">
      <c r="A4" s="9" t="s">
        <v>1125</v>
      </c>
      <c r="B4" s="5" t="s">
        <v>406</v>
      </c>
      <c r="C4" s="5" t="s">
        <v>1123</v>
      </c>
      <c r="D4" s="6">
        <v>24</v>
      </c>
      <c r="E4" s="6">
        <v>0</v>
      </c>
      <c r="F4" s="6">
        <f>RANK(E4,E:E,0)</f>
        <v>17</v>
      </c>
      <c r="G4" s="7">
        <v>9.26182</v>
      </c>
      <c r="H4" s="7">
        <f>RANK(G4,G:G,0)</f>
        <v>17</v>
      </c>
      <c r="I4" s="7">
        <v>20</v>
      </c>
      <c r="J4" s="7">
        <f t="shared" si="0"/>
        <v>18.05</v>
      </c>
      <c r="K4" s="7">
        <f>RANK(J4,J:J,1)</f>
        <v>23</v>
      </c>
      <c r="L4" s="8">
        <f t="shared" si="1"/>
        <v>0.958333333333333</v>
      </c>
      <c r="M4" s="7" t="str">
        <f t="shared" si="2"/>
        <v>合格</v>
      </c>
    </row>
    <row r="5" spans="1:13">
      <c r="A5" s="9" t="s">
        <v>1126</v>
      </c>
      <c r="B5" s="5" t="s">
        <v>406</v>
      </c>
      <c r="C5" s="5" t="s">
        <v>1123</v>
      </c>
      <c r="D5" s="6">
        <v>24</v>
      </c>
      <c r="E5" s="6">
        <v>0.5</v>
      </c>
      <c r="F5" s="6">
        <f>RANK(E5,E:E,0)</f>
        <v>13</v>
      </c>
      <c r="G5" s="7">
        <v>8.70909</v>
      </c>
      <c r="H5" s="7">
        <f>RANK(G5,G:G,0)</f>
        <v>23</v>
      </c>
      <c r="I5" s="7">
        <v>3</v>
      </c>
      <c r="J5" s="7">
        <f t="shared" si="0"/>
        <v>11</v>
      </c>
      <c r="K5" s="7">
        <f>RANK(J5,J:J,1)</f>
        <v>10</v>
      </c>
      <c r="L5" s="8">
        <f t="shared" si="1"/>
        <v>0.416666666666667</v>
      </c>
      <c r="M5" s="7" t="str">
        <f t="shared" si="2"/>
        <v>良好</v>
      </c>
    </row>
    <row r="6" spans="1:13">
      <c r="A6" s="9" t="s">
        <v>1127</v>
      </c>
      <c r="B6" s="5" t="s">
        <v>406</v>
      </c>
      <c r="C6" s="5" t="s">
        <v>1123</v>
      </c>
      <c r="D6" s="6">
        <v>24</v>
      </c>
      <c r="E6" s="6">
        <v>2</v>
      </c>
      <c r="F6" s="6">
        <f>RANK(E6,E:E,0)</f>
        <v>4</v>
      </c>
      <c r="G6" s="7">
        <v>9.65</v>
      </c>
      <c r="H6" s="7">
        <f>RANK(G6,G:G,0)</f>
        <v>15</v>
      </c>
      <c r="I6" s="7">
        <v>14</v>
      </c>
      <c r="J6" s="7">
        <f t="shared" si="0"/>
        <v>9.15</v>
      </c>
      <c r="K6" s="7">
        <f>RANK(J6,J:J,1)</f>
        <v>9</v>
      </c>
      <c r="L6" s="8">
        <f t="shared" si="1"/>
        <v>0.375</v>
      </c>
      <c r="M6" s="7" t="str">
        <f t="shared" si="2"/>
        <v>良好</v>
      </c>
    </row>
    <row r="7" spans="1:13">
      <c r="A7" s="9" t="s">
        <v>1128</v>
      </c>
      <c r="B7" s="5" t="s">
        <v>406</v>
      </c>
      <c r="C7" s="5" t="s">
        <v>1123</v>
      </c>
      <c r="D7" s="6">
        <v>24</v>
      </c>
      <c r="E7" s="6">
        <v>1</v>
      </c>
      <c r="F7" s="6">
        <f>RANK(E7,E:E,0)</f>
        <v>6</v>
      </c>
      <c r="G7" s="7">
        <v>9.87273</v>
      </c>
      <c r="H7" s="7">
        <f>RANK(G7,G:G,0)</f>
        <v>6</v>
      </c>
      <c r="I7" s="7">
        <v>7</v>
      </c>
      <c r="J7" s="7">
        <f t="shared" si="0"/>
        <v>6.35</v>
      </c>
      <c r="K7" s="7">
        <f>RANK(J7,J:J,1)</f>
        <v>5</v>
      </c>
      <c r="L7" s="8">
        <f t="shared" si="1"/>
        <v>0.208333333333333</v>
      </c>
      <c r="M7" s="7" t="str">
        <f t="shared" si="2"/>
        <v>良好</v>
      </c>
    </row>
    <row r="8" spans="1:13">
      <c r="A8" s="9" t="s">
        <v>1129</v>
      </c>
      <c r="B8" s="5" t="s">
        <v>406</v>
      </c>
      <c r="C8" s="5" t="s">
        <v>1123</v>
      </c>
      <c r="D8" s="6">
        <v>24</v>
      </c>
      <c r="E8" s="6">
        <v>2.5</v>
      </c>
      <c r="F8" s="6">
        <f>RANK(E8,E:E,0)</f>
        <v>3</v>
      </c>
      <c r="G8" s="7">
        <v>8.86039</v>
      </c>
      <c r="H8" s="7">
        <f>RANK(G8,G:G,0)</f>
        <v>21</v>
      </c>
      <c r="I8" s="7">
        <v>19</v>
      </c>
      <c r="J8" s="7">
        <f t="shared" si="0"/>
        <v>11.3</v>
      </c>
      <c r="K8" s="7">
        <f>RANK(J8,J:J,1)</f>
        <v>11</v>
      </c>
      <c r="L8" s="8">
        <f t="shared" si="1"/>
        <v>0.458333333333333</v>
      </c>
      <c r="M8" s="7" t="str">
        <f t="shared" si="2"/>
        <v>良好</v>
      </c>
    </row>
    <row r="9" spans="1:13">
      <c r="A9" s="9" t="s">
        <v>1130</v>
      </c>
      <c r="B9" s="5" t="s">
        <v>406</v>
      </c>
      <c r="C9" s="5" t="s">
        <v>1123</v>
      </c>
      <c r="D9" s="6">
        <v>24</v>
      </c>
      <c r="E9" s="6">
        <v>4.5</v>
      </c>
      <c r="F9" s="6">
        <f>RANK(E9,E:E,0)</f>
        <v>1</v>
      </c>
      <c r="G9" s="7">
        <v>8.50546</v>
      </c>
      <c r="H9" s="7">
        <f>RANK(G9,G:G,0)</f>
        <v>24</v>
      </c>
      <c r="I9" s="7">
        <v>13</v>
      </c>
      <c r="J9" s="7">
        <f t="shared" si="0"/>
        <v>8.65</v>
      </c>
      <c r="K9" s="7">
        <f>RANK(J9,J:J,1)</f>
        <v>8</v>
      </c>
      <c r="L9" s="8">
        <f t="shared" si="1"/>
        <v>0.333333333333333</v>
      </c>
      <c r="M9" s="7" t="str">
        <f t="shared" si="2"/>
        <v>良好</v>
      </c>
    </row>
    <row r="10" spans="1:13">
      <c r="A10" s="9" t="s">
        <v>1131</v>
      </c>
      <c r="B10" s="5" t="s">
        <v>406</v>
      </c>
      <c r="C10" s="5" t="s">
        <v>1123</v>
      </c>
      <c r="D10" s="6">
        <v>24</v>
      </c>
      <c r="E10" s="6">
        <v>0.5</v>
      </c>
      <c r="F10" s="6">
        <f>RANK(E10,E:E,0)</f>
        <v>13</v>
      </c>
      <c r="G10" s="7">
        <v>9.84091</v>
      </c>
      <c r="H10" s="7">
        <f>RANK(G10,G:G,0)</f>
        <v>10</v>
      </c>
      <c r="I10" s="7">
        <v>10</v>
      </c>
      <c r="J10" s="7">
        <f t="shared" si="0"/>
        <v>11.5</v>
      </c>
      <c r="K10" s="7">
        <f>RANK(J10,J:J,1)</f>
        <v>12</v>
      </c>
      <c r="L10" s="8">
        <f t="shared" si="1"/>
        <v>0.5</v>
      </c>
      <c r="M10" s="7" t="str">
        <f t="shared" si="2"/>
        <v>良好</v>
      </c>
    </row>
    <row r="11" spans="1:13">
      <c r="A11" s="9" t="s">
        <v>1132</v>
      </c>
      <c r="B11" s="5" t="s">
        <v>406</v>
      </c>
      <c r="C11" s="5" t="s">
        <v>1123</v>
      </c>
      <c r="D11" s="6">
        <v>24</v>
      </c>
      <c r="E11" s="6">
        <v>0</v>
      </c>
      <c r="F11" s="6">
        <f>RANK(E11,E:E,0)</f>
        <v>17</v>
      </c>
      <c r="G11" s="7">
        <v>9.81636</v>
      </c>
      <c r="H11" s="7">
        <f>RANK(G11,G:G,0)</f>
        <v>12</v>
      </c>
      <c r="I11" s="7">
        <v>6</v>
      </c>
      <c r="J11" s="7">
        <f t="shared" si="0"/>
        <v>12.4</v>
      </c>
      <c r="K11" s="7">
        <f>RANK(J11,J:J,1)</f>
        <v>16</v>
      </c>
      <c r="L11" s="8">
        <f t="shared" si="1"/>
        <v>0.666666666666667</v>
      </c>
      <c r="M11" s="7" t="str">
        <f t="shared" si="2"/>
        <v>合格</v>
      </c>
    </row>
    <row r="12" spans="1:13">
      <c r="A12" s="9" t="s">
        <v>1133</v>
      </c>
      <c r="B12" s="5" t="s">
        <v>406</v>
      </c>
      <c r="C12" s="5" t="s">
        <v>1123</v>
      </c>
      <c r="D12" s="6">
        <v>24</v>
      </c>
      <c r="E12" s="6">
        <v>0</v>
      </c>
      <c r="F12" s="6">
        <f>RANK(E12,E:E,0)</f>
        <v>17</v>
      </c>
      <c r="G12" s="7">
        <v>9.17045</v>
      </c>
      <c r="H12" s="7">
        <f>RANK(G12,G:G,0)</f>
        <v>18</v>
      </c>
      <c r="I12" s="7">
        <v>17</v>
      </c>
      <c r="J12" s="7">
        <f t="shared" si="0"/>
        <v>17.15</v>
      </c>
      <c r="K12" s="7">
        <f>RANK(J12,J:J,1)</f>
        <v>22</v>
      </c>
      <c r="L12" s="8">
        <f t="shared" si="1"/>
        <v>0.916666666666667</v>
      </c>
      <c r="M12" s="7" t="str">
        <f t="shared" si="2"/>
        <v>合格</v>
      </c>
    </row>
    <row r="13" spans="1:13">
      <c r="A13" s="9" t="s">
        <v>1134</v>
      </c>
      <c r="B13" s="5" t="s">
        <v>406</v>
      </c>
      <c r="C13" s="5" t="s">
        <v>1123</v>
      </c>
      <c r="D13" s="6">
        <v>24</v>
      </c>
      <c r="E13" s="6">
        <v>0</v>
      </c>
      <c r="F13" s="6">
        <f>RANK(E13,E:E,0)</f>
        <v>17</v>
      </c>
      <c r="G13" s="7">
        <v>9.96818</v>
      </c>
      <c r="H13" s="7">
        <f>RANK(G13,G:G,0)</f>
        <v>1</v>
      </c>
      <c r="I13" s="7">
        <v>23</v>
      </c>
      <c r="J13" s="7">
        <f t="shared" si="0"/>
        <v>16.7</v>
      </c>
      <c r="K13" s="7">
        <f>RANK(J13,J:J,1)</f>
        <v>20</v>
      </c>
      <c r="L13" s="8">
        <f t="shared" si="1"/>
        <v>0.833333333333333</v>
      </c>
      <c r="M13" s="7" t="str">
        <f t="shared" si="2"/>
        <v>合格</v>
      </c>
    </row>
    <row r="14" spans="1:13">
      <c r="A14" s="9" t="s">
        <v>1135</v>
      </c>
      <c r="B14" s="5" t="s">
        <v>406</v>
      </c>
      <c r="C14" s="5" t="s">
        <v>1123</v>
      </c>
      <c r="D14" s="6">
        <v>24</v>
      </c>
      <c r="E14" s="6">
        <v>1</v>
      </c>
      <c r="F14" s="6">
        <f>RANK(E14,E:E,0)</f>
        <v>6</v>
      </c>
      <c r="G14" s="7">
        <v>9.02078</v>
      </c>
      <c r="H14" s="7">
        <f>RANK(G14,G:G,0)</f>
        <v>19</v>
      </c>
      <c r="I14" s="7">
        <v>18</v>
      </c>
      <c r="J14" s="7">
        <f t="shared" si="0"/>
        <v>12.15</v>
      </c>
      <c r="K14" s="7">
        <f>RANK(J14,J:J,1)</f>
        <v>15</v>
      </c>
      <c r="L14" s="8">
        <f t="shared" si="1"/>
        <v>0.625</v>
      </c>
      <c r="M14" s="7" t="str">
        <f t="shared" si="2"/>
        <v>合格</v>
      </c>
    </row>
    <row r="15" spans="1:13">
      <c r="A15" s="9" t="s">
        <v>1136</v>
      </c>
      <c r="B15" s="5" t="s">
        <v>406</v>
      </c>
      <c r="C15" s="5" t="s">
        <v>1123</v>
      </c>
      <c r="D15" s="6">
        <v>24</v>
      </c>
      <c r="E15" s="6">
        <v>0</v>
      </c>
      <c r="F15" s="6">
        <f>RANK(E15,E:E,0)</f>
        <v>17</v>
      </c>
      <c r="G15" s="7">
        <v>9.85</v>
      </c>
      <c r="H15" s="7">
        <f>RANK(G15,G:G,0)</f>
        <v>8</v>
      </c>
      <c r="I15" s="7">
        <v>20</v>
      </c>
      <c r="J15" s="7">
        <f t="shared" si="0"/>
        <v>16.7</v>
      </c>
      <c r="K15" s="7">
        <f>RANK(J15,J:J,1)</f>
        <v>20</v>
      </c>
      <c r="L15" s="8">
        <f t="shared" si="1"/>
        <v>0.833333333333333</v>
      </c>
      <c r="M15" s="7" t="str">
        <f t="shared" si="2"/>
        <v>合格</v>
      </c>
    </row>
    <row r="16" spans="1:13">
      <c r="A16" s="9" t="s">
        <v>1137</v>
      </c>
      <c r="B16" s="5" t="s">
        <v>406</v>
      </c>
      <c r="C16" s="5" t="s">
        <v>1123</v>
      </c>
      <c r="D16" s="6">
        <v>24</v>
      </c>
      <c r="E16" s="6">
        <v>1</v>
      </c>
      <c r="F16" s="6">
        <f>RANK(E16,E:E,0)</f>
        <v>6</v>
      </c>
      <c r="G16" s="7">
        <v>8.91364</v>
      </c>
      <c r="H16" s="7">
        <f>RANK(G16,G:G,0)</f>
        <v>20</v>
      </c>
      <c r="I16" s="7">
        <v>4</v>
      </c>
      <c r="J16" s="7">
        <f t="shared" si="0"/>
        <v>7.4</v>
      </c>
      <c r="K16" s="7">
        <f>RANK(J16,J:J,1)</f>
        <v>6</v>
      </c>
      <c r="L16" s="8">
        <f t="shared" si="1"/>
        <v>0.25</v>
      </c>
      <c r="M16" s="7" t="str">
        <f t="shared" si="2"/>
        <v>良好</v>
      </c>
    </row>
    <row r="17" spans="1:13">
      <c r="A17" s="9" t="s">
        <v>1138</v>
      </c>
      <c r="B17" s="5" t="s">
        <v>406</v>
      </c>
      <c r="C17" s="5" t="s">
        <v>1123</v>
      </c>
      <c r="D17" s="6">
        <v>24</v>
      </c>
      <c r="E17" s="6">
        <v>1</v>
      </c>
      <c r="F17" s="6">
        <f>RANK(E17,E:E,0)</f>
        <v>6</v>
      </c>
      <c r="G17" s="7">
        <v>9.81883</v>
      </c>
      <c r="H17" s="7">
        <f>RANK(G17,G:G,0)</f>
        <v>11</v>
      </c>
      <c r="I17" s="7">
        <v>10</v>
      </c>
      <c r="J17" s="7">
        <f t="shared" si="0"/>
        <v>8.15</v>
      </c>
      <c r="K17" s="7">
        <f>RANK(J17,J:J,1)</f>
        <v>7</v>
      </c>
      <c r="L17" s="8">
        <f t="shared" si="1"/>
        <v>0.291666666666667</v>
      </c>
      <c r="M17" s="7" t="str">
        <f t="shared" si="2"/>
        <v>良好</v>
      </c>
    </row>
    <row r="18" spans="1:13">
      <c r="A18" s="9" t="s">
        <v>1139</v>
      </c>
      <c r="B18" s="5" t="s">
        <v>406</v>
      </c>
      <c r="C18" s="5" t="s">
        <v>1123</v>
      </c>
      <c r="D18" s="6">
        <v>24</v>
      </c>
      <c r="E18" s="6">
        <v>0</v>
      </c>
      <c r="F18" s="6">
        <f>RANK(E18,E:E,0)</f>
        <v>17</v>
      </c>
      <c r="G18" s="7">
        <v>9.86818</v>
      </c>
      <c r="H18" s="7">
        <f>RANK(G18,G:G,0)</f>
        <v>7</v>
      </c>
      <c r="I18" s="7">
        <v>10</v>
      </c>
      <c r="J18" s="7">
        <f t="shared" si="0"/>
        <v>13.05</v>
      </c>
      <c r="K18" s="7">
        <f>RANK(J18,J:J,1)</f>
        <v>17</v>
      </c>
      <c r="L18" s="8">
        <f t="shared" si="1"/>
        <v>0.708333333333333</v>
      </c>
      <c r="M18" s="7" t="str">
        <f t="shared" si="2"/>
        <v>合格</v>
      </c>
    </row>
    <row r="19" spans="1:13">
      <c r="A19" s="9" t="s">
        <v>1140</v>
      </c>
      <c r="B19" s="5" t="s">
        <v>406</v>
      </c>
      <c r="C19" s="5" t="s">
        <v>1123</v>
      </c>
      <c r="D19" s="6">
        <v>24</v>
      </c>
      <c r="E19" s="6">
        <v>0</v>
      </c>
      <c r="F19" s="6">
        <f>RANK(E19,E:E,0)</f>
        <v>17</v>
      </c>
      <c r="G19" s="7">
        <v>9.92532</v>
      </c>
      <c r="H19" s="7">
        <f>RANK(G19,G:G,0)</f>
        <v>5</v>
      </c>
      <c r="I19" s="7">
        <v>16</v>
      </c>
      <c r="J19" s="7">
        <f t="shared" si="0"/>
        <v>14.85</v>
      </c>
      <c r="K19" s="7">
        <f>RANK(J19,J:J,1)</f>
        <v>19</v>
      </c>
      <c r="L19" s="8">
        <f t="shared" si="1"/>
        <v>0.791666666666667</v>
      </c>
      <c r="M19" s="7" t="str">
        <f t="shared" si="2"/>
        <v>合格</v>
      </c>
    </row>
    <row r="20" spans="1:13">
      <c r="A20" s="9" t="s">
        <v>1141</v>
      </c>
      <c r="B20" s="5" t="s">
        <v>406</v>
      </c>
      <c r="C20" s="5" t="s">
        <v>1123</v>
      </c>
      <c r="D20" s="6">
        <v>24</v>
      </c>
      <c r="E20" s="6">
        <v>3</v>
      </c>
      <c r="F20" s="6">
        <f>RANK(E20,E:E,0)</f>
        <v>2</v>
      </c>
      <c r="G20" s="7">
        <v>9.69026</v>
      </c>
      <c r="H20" s="7">
        <f>RANK(G20,G:G,0)</f>
        <v>14</v>
      </c>
      <c r="I20" s="7">
        <v>1</v>
      </c>
      <c r="J20" s="7">
        <f t="shared" si="0"/>
        <v>3.45</v>
      </c>
      <c r="K20" s="7">
        <f>RANK(J20,J:J,1)</f>
        <v>1</v>
      </c>
      <c r="L20" s="8">
        <f t="shared" si="1"/>
        <v>0.0416666666666667</v>
      </c>
      <c r="M20" s="7" t="str">
        <f t="shared" si="2"/>
        <v>优秀</v>
      </c>
    </row>
    <row r="21" spans="1:13">
      <c r="A21" s="9" t="s">
        <v>1142</v>
      </c>
      <c r="B21" s="5" t="s">
        <v>406</v>
      </c>
      <c r="C21" s="5" t="s">
        <v>1123</v>
      </c>
      <c r="D21" s="6">
        <v>24</v>
      </c>
      <c r="E21" s="6">
        <v>0.5</v>
      </c>
      <c r="F21" s="6">
        <f>RANK(E21,E:E,0)</f>
        <v>13</v>
      </c>
      <c r="G21" s="7">
        <v>9.57273</v>
      </c>
      <c r="H21" s="7">
        <f>RANK(G21,G:G,0)</f>
        <v>16</v>
      </c>
      <c r="I21" s="7">
        <v>8</v>
      </c>
      <c r="J21" s="7">
        <f t="shared" si="0"/>
        <v>11.7</v>
      </c>
      <c r="K21" s="7">
        <f>RANK(J21,J:J,1)</f>
        <v>14</v>
      </c>
      <c r="L21" s="8">
        <f t="shared" si="1"/>
        <v>0.583333333333333</v>
      </c>
      <c r="M21" s="7" t="str">
        <f t="shared" si="2"/>
        <v>合格</v>
      </c>
    </row>
    <row r="22" spans="1:13">
      <c r="A22" s="9" t="s">
        <v>1143</v>
      </c>
      <c r="B22" s="5" t="s">
        <v>406</v>
      </c>
      <c r="C22" s="5" t="s">
        <v>1123</v>
      </c>
      <c r="D22" s="6">
        <v>24</v>
      </c>
      <c r="E22" s="6">
        <v>1</v>
      </c>
      <c r="F22" s="6">
        <f>RANK(E22,E:E,0)</f>
        <v>6</v>
      </c>
      <c r="G22" s="7">
        <v>9.96818</v>
      </c>
      <c r="H22" s="7">
        <f>RANK(G22,G:G,0)</f>
        <v>1</v>
      </c>
      <c r="I22" s="7">
        <v>8</v>
      </c>
      <c r="J22" s="7">
        <f t="shared" si="0"/>
        <v>5.95</v>
      </c>
      <c r="K22" s="7">
        <f>RANK(J22,J:J,1)</f>
        <v>3</v>
      </c>
      <c r="L22" s="8">
        <f t="shared" si="1"/>
        <v>0.125</v>
      </c>
      <c r="M22" s="7" t="str">
        <f t="shared" si="2"/>
        <v>优秀</v>
      </c>
    </row>
    <row r="23" spans="1:13">
      <c r="A23" s="9" t="s">
        <v>1144</v>
      </c>
      <c r="B23" s="5" t="s">
        <v>406</v>
      </c>
      <c r="C23" s="5" t="s">
        <v>1123</v>
      </c>
      <c r="D23" s="6">
        <v>24</v>
      </c>
      <c r="E23" s="6">
        <v>0</v>
      </c>
      <c r="F23" s="6">
        <f>RANK(E23,E:E,0)</f>
        <v>17</v>
      </c>
      <c r="G23" s="7">
        <v>9.72818</v>
      </c>
      <c r="H23" s="7">
        <f>RANK(G23,G:G,0)</f>
        <v>13</v>
      </c>
      <c r="I23" s="7">
        <v>23</v>
      </c>
      <c r="J23" s="7">
        <f t="shared" si="0"/>
        <v>18.5</v>
      </c>
      <c r="K23" s="7">
        <f>RANK(J23,J:J,1)</f>
        <v>24</v>
      </c>
      <c r="L23" s="8">
        <f t="shared" si="1"/>
        <v>1</v>
      </c>
      <c r="M23" s="7" t="str">
        <f t="shared" si="2"/>
        <v>合格</v>
      </c>
    </row>
    <row r="24" spans="1:13">
      <c r="A24" s="9" t="s">
        <v>1145</v>
      </c>
      <c r="B24" s="5" t="s">
        <v>406</v>
      </c>
      <c r="C24" s="5" t="s">
        <v>1123</v>
      </c>
      <c r="D24" s="6">
        <v>24</v>
      </c>
      <c r="E24" s="6">
        <v>1</v>
      </c>
      <c r="F24" s="6">
        <f>RANK(E24,E:E,0)</f>
        <v>6</v>
      </c>
      <c r="G24" s="7">
        <v>9.84455</v>
      </c>
      <c r="H24" s="7">
        <f>RANK(G24,G:G,0)</f>
        <v>9</v>
      </c>
      <c r="I24" s="7">
        <v>5</v>
      </c>
      <c r="J24" s="7">
        <f t="shared" si="0"/>
        <v>6.1</v>
      </c>
      <c r="K24" s="7">
        <f>RANK(J24,J:J,1)</f>
        <v>4</v>
      </c>
      <c r="L24" s="8">
        <f t="shared" si="1"/>
        <v>0.166666666666667</v>
      </c>
      <c r="M24" s="7" t="str">
        <f t="shared" si="2"/>
        <v>优秀</v>
      </c>
    </row>
    <row r="25" spans="1:13">
      <c r="A25" s="9" t="s">
        <v>1146</v>
      </c>
      <c r="B25" s="5" t="s">
        <v>406</v>
      </c>
      <c r="C25" s="5" t="s">
        <v>1123</v>
      </c>
      <c r="D25" s="6">
        <v>24</v>
      </c>
      <c r="E25" s="6">
        <v>0.5</v>
      </c>
      <c r="F25" s="6">
        <f>RANK(E25,E:E,0)</f>
        <v>13</v>
      </c>
      <c r="G25" s="7">
        <v>9.93636</v>
      </c>
      <c r="H25" s="7">
        <f>RANK(G25,G:G,0)</f>
        <v>3</v>
      </c>
      <c r="I25" s="7">
        <v>20</v>
      </c>
      <c r="J25" s="7">
        <f t="shared" si="0"/>
        <v>13.95</v>
      </c>
      <c r="K25" s="7">
        <f>RANK(J25,J:J,1)</f>
        <v>18</v>
      </c>
      <c r="L25" s="8">
        <f t="shared" si="1"/>
        <v>0.75</v>
      </c>
      <c r="M25" s="7" t="str">
        <f t="shared" si="2"/>
        <v>合格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80" zoomScaleNormal="80" workbookViewId="0">
      <selection activeCell="F41" sqref="F4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1147</v>
      </c>
      <c r="B2" s="5" t="s">
        <v>406</v>
      </c>
      <c r="C2" s="5" t="s">
        <v>1148</v>
      </c>
      <c r="D2" s="6">
        <v>24</v>
      </c>
      <c r="E2" s="6">
        <v>0.5</v>
      </c>
      <c r="F2" s="6">
        <f>RANK(E2,E:E,0)</f>
        <v>14</v>
      </c>
      <c r="G2" s="7">
        <v>9.74286</v>
      </c>
      <c r="H2" s="7">
        <f>RANK(G2,G:G,0)</f>
        <v>15</v>
      </c>
      <c r="I2" s="7">
        <v>12</v>
      </c>
      <c r="J2" s="7">
        <f t="shared" ref="J2:J25" si="0">F2*0.5+H2*0.15+I2*0.35</f>
        <v>13.45</v>
      </c>
      <c r="K2" s="7">
        <f>RANK(J2,J:J,1)</f>
        <v>16</v>
      </c>
      <c r="L2" s="8">
        <f t="shared" ref="L2:L25" si="1">K2/D2</f>
        <v>0.666666666666667</v>
      </c>
      <c r="M2" s="7" t="str">
        <f t="shared" ref="M2:M25" si="2">IF(L2&lt;=0.2,"优秀",IF(L2&lt;=0.5,"良好","合格"))</f>
        <v>合格</v>
      </c>
    </row>
    <row r="3" spans="1:13">
      <c r="A3" s="9" t="s">
        <v>1149</v>
      </c>
      <c r="B3" s="5" t="s">
        <v>406</v>
      </c>
      <c r="C3" s="5" t="s">
        <v>1148</v>
      </c>
      <c r="D3" s="6">
        <v>24</v>
      </c>
      <c r="E3" s="6">
        <v>1</v>
      </c>
      <c r="F3" s="6">
        <f>RANK(E3,E:E,0)</f>
        <v>10</v>
      </c>
      <c r="G3" s="7">
        <v>9.32273</v>
      </c>
      <c r="H3" s="7">
        <f>RANK(G3,G:G,0)</f>
        <v>24</v>
      </c>
      <c r="I3" s="7">
        <v>17</v>
      </c>
      <c r="J3" s="7">
        <f t="shared" si="0"/>
        <v>14.55</v>
      </c>
      <c r="K3" s="7">
        <f>RANK(J3,J:J,1)</f>
        <v>17</v>
      </c>
      <c r="L3" s="8">
        <f t="shared" si="1"/>
        <v>0.708333333333333</v>
      </c>
      <c r="M3" s="7" t="str">
        <f t="shared" si="2"/>
        <v>合格</v>
      </c>
    </row>
    <row r="4" spans="1:13">
      <c r="A4" s="9" t="s">
        <v>1150</v>
      </c>
      <c r="B4" s="5" t="s">
        <v>406</v>
      </c>
      <c r="C4" s="5" t="s">
        <v>1148</v>
      </c>
      <c r="D4" s="6">
        <v>24</v>
      </c>
      <c r="E4" s="6">
        <v>1</v>
      </c>
      <c r="F4" s="6">
        <f>RANK(E4,E:E,0)</f>
        <v>10</v>
      </c>
      <c r="G4" s="7">
        <v>9.87636</v>
      </c>
      <c r="H4" s="7">
        <f>RANK(G4,G:G,0)</f>
        <v>9</v>
      </c>
      <c r="I4" s="7">
        <v>15</v>
      </c>
      <c r="J4" s="7">
        <f t="shared" si="0"/>
        <v>11.6</v>
      </c>
      <c r="K4" s="7">
        <f>RANK(J4,J:J,1)</f>
        <v>14</v>
      </c>
      <c r="L4" s="8">
        <f t="shared" si="1"/>
        <v>0.583333333333333</v>
      </c>
      <c r="M4" s="7" t="str">
        <f t="shared" si="2"/>
        <v>合格</v>
      </c>
    </row>
    <row r="5" spans="1:13">
      <c r="A5" s="9" t="s">
        <v>1151</v>
      </c>
      <c r="B5" s="5" t="s">
        <v>406</v>
      </c>
      <c r="C5" s="5" t="s">
        <v>1148</v>
      </c>
      <c r="D5" s="6">
        <v>24</v>
      </c>
      <c r="E5" s="6">
        <v>0</v>
      </c>
      <c r="F5" s="6">
        <f>RANK(E5,E:E,0)</f>
        <v>19</v>
      </c>
      <c r="G5" s="7">
        <v>9.69636</v>
      </c>
      <c r="H5" s="7">
        <f>RANK(G5,G:G,0)</f>
        <v>16</v>
      </c>
      <c r="I5" s="7">
        <v>19</v>
      </c>
      <c r="J5" s="7">
        <f t="shared" si="0"/>
        <v>18.55</v>
      </c>
      <c r="K5" s="7">
        <f>RANK(J5,J:J,1)</f>
        <v>22</v>
      </c>
      <c r="L5" s="8">
        <f t="shared" si="1"/>
        <v>0.916666666666667</v>
      </c>
      <c r="M5" s="7" t="str">
        <f t="shared" si="2"/>
        <v>合格</v>
      </c>
    </row>
    <row r="6" spans="1:13">
      <c r="A6" s="9" t="s">
        <v>1152</v>
      </c>
      <c r="B6" s="5" t="s">
        <v>406</v>
      </c>
      <c r="C6" s="5" t="s">
        <v>1148</v>
      </c>
      <c r="D6" s="6">
        <v>24</v>
      </c>
      <c r="E6" s="6">
        <v>1</v>
      </c>
      <c r="F6" s="6">
        <f>RANK(E6,E:E,0)</f>
        <v>10</v>
      </c>
      <c r="G6" s="7">
        <v>10</v>
      </c>
      <c r="H6" s="7">
        <f>RANK(G6,G:G,0)</f>
        <v>1</v>
      </c>
      <c r="I6" s="7">
        <v>16</v>
      </c>
      <c r="J6" s="7">
        <f t="shared" si="0"/>
        <v>10.75</v>
      </c>
      <c r="K6" s="7">
        <f>RANK(J6,J:J,1)</f>
        <v>12</v>
      </c>
      <c r="L6" s="8">
        <f t="shared" si="1"/>
        <v>0.5</v>
      </c>
      <c r="M6" s="7" t="str">
        <f t="shared" si="2"/>
        <v>良好</v>
      </c>
    </row>
    <row r="7" spans="1:13">
      <c r="A7" s="9" t="s">
        <v>1153</v>
      </c>
      <c r="B7" s="5" t="s">
        <v>406</v>
      </c>
      <c r="C7" s="5" t="s">
        <v>1148</v>
      </c>
      <c r="D7" s="6">
        <v>24</v>
      </c>
      <c r="E7" s="6">
        <v>5.5</v>
      </c>
      <c r="F7" s="6">
        <f>RANK(E7,E:E,0)</f>
        <v>1</v>
      </c>
      <c r="G7" s="7">
        <v>9.54318</v>
      </c>
      <c r="H7" s="7">
        <f>RANK(G7,G:G,0)</f>
        <v>22</v>
      </c>
      <c r="I7" s="7">
        <v>8</v>
      </c>
      <c r="J7" s="7">
        <f t="shared" si="0"/>
        <v>6.6</v>
      </c>
      <c r="K7" s="7">
        <f>RANK(J7,J:J,1)</f>
        <v>4</v>
      </c>
      <c r="L7" s="8">
        <f t="shared" si="1"/>
        <v>0.166666666666667</v>
      </c>
      <c r="M7" s="7" t="str">
        <f t="shared" si="2"/>
        <v>优秀</v>
      </c>
    </row>
    <row r="8" spans="1:13">
      <c r="A8" s="9" t="s">
        <v>1154</v>
      </c>
      <c r="B8" s="5" t="s">
        <v>406</v>
      </c>
      <c r="C8" s="5" t="s">
        <v>1148</v>
      </c>
      <c r="D8" s="6">
        <v>24</v>
      </c>
      <c r="E8" s="6">
        <v>0</v>
      </c>
      <c r="F8" s="6">
        <f>RANK(E8,E:E,0)</f>
        <v>19</v>
      </c>
      <c r="G8" s="7">
        <v>9.56909</v>
      </c>
      <c r="H8" s="7">
        <f>RANK(G8,G:G,0)</f>
        <v>21</v>
      </c>
      <c r="I8" s="7">
        <v>23</v>
      </c>
      <c r="J8" s="7">
        <f t="shared" si="0"/>
        <v>20.7</v>
      </c>
      <c r="K8" s="7">
        <f>RANK(J8,J:J,1)</f>
        <v>24</v>
      </c>
      <c r="L8" s="8">
        <f t="shared" si="1"/>
        <v>1</v>
      </c>
      <c r="M8" s="7" t="str">
        <f t="shared" si="2"/>
        <v>合格</v>
      </c>
    </row>
    <row r="9" spans="1:13">
      <c r="A9" s="9" t="s">
        <v>1155</v>
      </c>
      <c r="B9" s="5" t="s">
        <v>406</v>
      </c>
      <c r="C9" s="5" t="s">
        <v>1148</v>
      </c>
      <c r="D9" s="6">
        <v>24</v>
      </c>
      <c r="E9" s="6">
        <v>1.5</v>
      </c>
      <c r="F9" s="6">
        <f>RANK(E9,E:E,0)</f>
        <v>8</v>
      </c>
      <c r="G9" s="7">
        <v>9.85455</v>
      </c>
      <c r="H9" s="7">
        <f>RANK(G9,G:G,0)</f>
        <v>11</v>
      </c>
      <c r="I9" s="7">
        <v>2</v>
      </c>
      <c r="J9" s="7">
        <f t="shared" si="0"/>
        <v>6.35</v>
      </c>
      <c r="K9" s="7">
        <f>RANK(J9,J:J,1)</f>
        <v>3</v>
      </c>
      <c r="L9" s="8">
        <f t="shared" si="1"/>
        <v>0.125</v>
      </c>
      <c r="M9" s="7" t="str">
        <f t="shared" si="2"/>
        <v>优秀</v>
      </c>
    </row>
    <row r="10" spans="1:13">
      <c r="A10" s="9" t="s">
        <v>1156</v>
      </c>
      <c r="B10" s="5" t="s">
        <v>406</v>
      </c>
      <c r="C10" s="5" t="s">
        <v>1148</v>
      </c>
      <c r="D10" s="6">
        <v>24</v>
      </c>
      <c r="E10" s="6">
        <v>4</v>
      </c>
      <c r="F10" s="6">
        <f>RANK(E10,E:E,0)</f>
        <v>2</v>
      </c>
      <c r="G10" s="7">
        <v>9.90455</v>
      </c>
      <c r="H10" s="7">
        <f>RANK(G10,G:G,0)</f>
        <v>7</v>
      </c>
      <c r="I10" s="7">
        <v>1</v>
      </c>
      <c r="J10" s="7">
        <f t="shared" si="0"/>
        <v>2.4</v>
      </c>
      <c r="K10" s="7">
        <f>RANK(J10,J:J,1)</f>
        <v>1</v>
      </c>
      <c r="L10" s="8">
        <f t="shared" si="1"/>
        <v>0.0416666666666667</v>
      </c>
      <c r="M10" s="7" t="str">
        <f t="shared" si="2"/>
        <v>优秀</v>
      </c>
    </row>
    <row r="11" spans="1:13">
      <c r="A11" s="9" t="s">
        <v>1157</v>
      </c>
      <c r="B11" s="5" t="s">
        <v>406</v>
      </c>
      <c r="C11" s="5" t="s">
        <v>1148</v>
      </c>
      <c r="D11" s="6">
        <v>24</v>
      </c>
      <c r="E11" s="6">
        <v>0.5</v>
      </c>
      <c r="F11" s="6">
        <f>RANK(E11,E:E,0)</f>
        <v>14</v>
      </c>
      <c r="G11" s="7">
        <v>9.96818</v>
      </c>
      <c r="H11" s="7">
        <f>RANK(G11,G:G,0)</f>
        <v>3</v>
      </c>
      <c r="I11" s="7">
        <v>12</v>
      </c>
      <c r="J11" s="7">
        <f t="shared" si="0"/>
        <v>11.65</v>
      </c>
      <c r="K11" s="7">
        <f>RANK(J11,J:J,1)</f>
        <v>15</v>
      </c>
      <c r="L11" s="8">
        <f t="shared" si="1"/>
        <v>0.625</v>
      </c>
      <c r="M11" s="7" t="str">
        <f t="shared" si="2"/>
        <v>合格</v>
      </c>
    </row>
    <row r="12" spans="1:13">
      <c r="A12" s="9" t="s">
        <v>1158</v>
      </c>
      <c r="B12" s="5" t="s">
        <v>406</v>
      </c>
      <c r="C12" s="5" t="s">
        <v>1148</v>
      </c>
      <c r="D12" s="6">
        <v>24</v>
      </c>
      <c r="E12" s="6">
        <v>2.5</v>
      </c>
      <c r="F12" s="6">
        <f>RANK(E12,E:E,0)</f>
        <v>4</v>
      </c>
      <c r="G12" s="7">
        <v>9.79091</v>
      </c>
      <c r="H12" s="7">
        <f>RANK(G12,G:G,0)</f>
        <v>12</v>
      </c>
      <c r="I12" s="7">
        <v>18</v>
      </c>
      <c r="J12" s="7">
        <f t="shared" si="0"/>
        <v>10.1</v>
      </c>
      <c r="K12" s="7">
        <f>RANK(J12,J:J,1)</f>
        <v>10</v>
      </c>
      <c r="L12" s="8">
        <f t="shared" si="1"/>
        <v>0.416666666666667</v>
      </c>
      <c r="M12" s="7" t="str">
        <f t="shared" si="2"/>
        <v>良好</v>
      </c>
    </row>
    <row r="13" spans="1:13">
      <c r="A13" s="9" t="s">
        <v>1159</v>
      </c>
      <c r="B13" s="5" t="s">
        <v>406</v>
      </c>
      <c r="C13" s="5" t="s">
        <v>1148</v>
      </c>
      <c r="D13" s="6">
        <v>24</v>
      </c>
      <c r="E13" s="6">
        <v>0.5</v>
      </c>
      <c r="F13" s="6">
        <f>RANK(E13,E:E,0)</f>
        <v>14</v>
      </c>
      <c r="G13" s="7">
        <v>9.66818</v>
      </c>
      <c r="H13" s="7">
        <f>RANK(G13,G:G,0)</f>
        <v>17</v>
      </c>
      <c r="I13" s="7">
        <v>4</v>
      </c>
      <c r="J13" s="7">
        <f t="shared" si="0"/>
        <v>10.95</v>
      </c>
      <c r="K13" s="7">
        <f>RANK(J13,J:J,1)</f>
        <v>13</v>
      </c>
      <c r="L13" s="8">
        <f t="shared" si="1"/>
        <v>0.541666666666667</v>
      </c>
      <c r="M13" s="7" t="s">
        <v>558</v>
      </c>
    </row>
    <row r="14" spans="1:13">
      <c r="A14" s="9" t="s">
        <v>1160</v>
      </c>
      <c r="B14" s="5" t="s">
        <v>406</v>
      </c>
      <c r="C14" s="5" t="s">
        <v>1148</v>
      </c>
      <c r="D14" s="6">
        <v>24</v>
      </c>
      <c r="E14" s="6">
        <v>3</v>
      </c>
      <c r="F14" s="6">
        <f>RANK(E14,E:E,0)</f>
        <v>3</v>
      </c>
      <c r="G14" s="7">
        <v>9.53117</v>
      </c>
      <c r="H14" s="7">
        <f>RANK(G14,G:G,0)</f>
        <v>23</v>
      </c>
      <c r="I14" s="7">
        <v>7</v>
      </c>
      <c r="J14" s="7">
        <f t="shared" si="0"/>
        <v>7.4</v>
      </c>
      <c r="K14" s="7">
        <f>RANK(J14,J:J,1)</f>
        <v>7</v>
      </c>
      <c r="L14" s="8">
        <f t="shared" si="1"/>
        <v>0.291666666666667</v>
      </c>
      <c r="M14" s="7" t="str">
        <f t="shared" si="2"/>
        <v>良好</v>
      </c>
    </row>
    <row r="15" spans="1:13">
      <c r="A15" s="9" t="s">
        <v>1161</v>
      </c>
      <c r="B15" s="5" t="s">
        <v>406</v>
      </c>
      <c r="C15" s="5" t="s">
        <v>1148</v>
      </c>
      <c r="D15" s="6">
        <v>24</v>
      </c>
      <c r="E15" s="6">
        <v>2</v>
      </c>
      <c r="F15" s="6">
        <f>RANK(E15,E:E,0)</f>
        <v>6</v>
      </c>
      <c r="G15" s="7">
        <v>9.96818</v>
      </c>
      <c r="H15" s="7">
        <f>RANK(G15,G:G,0)</f>
        <v>3</v>
      </c>
      <c r="I15" s="7">
        <v>3</v>
      </c>
      <c r="J15" s="7">
        <f t="shared" si="0"/>
        <v>4.5</v>
      </c>
      <c r="K15" s="7">
        <f>RANK(J15,J:J,1)</f>
        <v>2</v>
      </c>
      <c r="L15" s="8">
        <f t="shared" si="1"/>
        <v>0.0833333333333333</v>
      </c>
      <c r="M15" s="7" t="str">
        <f t="shared" si="2"/>
        <v>优秀</v>
      </c>
    </row>
    <row r="16" spans="1:13">
      <c r="A16" s="9" t="s">
        <v>1162</v>
      </c>
      <c r="B16" s="5" t="s">
        <v>406</v>
      </c>
      <c r="C16" s="5" t="s">
        <v>1148</v>
      </c>
      <c r="D16" s="6">
        <v>24</v>
      </c>
      <c r="E16" s="6">
        <v>2.5</v>
      </c>
      <c r="F16" s="6">
        <f>RANK(E16,E:E,0)</f>
        <v>4</v>
      </c>
      <c r="G16" s="7">
        <v>9.75</v>
      </c>
      <c r="H16" s="7">
        <f>RANK(G16,G:G,0)</f>
        <v>14</v>
      </c>
      <c r="I16" s="7">
        <v>8</v>
      </c>
      <c r="J16" s="7">
        <f t="shared" si="0"/>
        <v>6.9</v>
      </c>
      <c r="K16" s="7">
        <f>RANK(J16,J:J,1)</f>
        <v>5</v>
      </c>
      <c r="L16" s="8">
        <f t="shared" si="1"/>
        <v>0.208333333333333</v>
      </c>
      <c r="M16" s="7" t="str">
        <f t="shared" si="2"/>
        <v>良好</v>
      </c>
    </row>
    <row r="17" spans="1:13">
      <c r="A17" s="9" t="s">
        <v>1163</v>
      </c>
      <c r="B17" s="5" t="s">
        <v>406</v>
      </c>
      <c r="C17" s="5" t="s">
        <v>1148</v>
      </c>
      <c r="D17" s="6">
        <v>24</v>
      </c>
      <c r="E17" s="6">
        <v>0.5</v>
      </c>
      <c r="F17" s="6">
        <f>RANK(E17,E:E,0)</f>
        <v>14</v>
      </c>
      <c r="G17" s="7">
        <v>9.96818</v>
      </c>
      <c r="H17" s="7">
        <f>RANK(G17,G:G,0)</f>
        <v>3</v>
      </c>
      <c r="I17" s="7">
        <v>6</v>
      </c>
      <c r="J17" s="7">
        <f t="shared" si="0"/>
        <v>9.55</v>
      </c>
      <c r="K17" s="7">
        <f>RANK(J17,J:J,1)</f>
        <v>9</v>
      </c>
      <c r="L17" s="8">
        <f t="shared" si="1"/>
        <v>0.375</v>
      </c>
      <c r="M17" s="7" t="str">
        <f t="shared" si="2"/>
        <v>良好</v>
      </c>
    </row>
    <row r="18" spans="1:13">
      <c r="A18" s="9" t="s">
        <v>1164</v>
      </c>
      <c r="B18" s="5" t="s">
        <v>406</v>
      </c>
      <c r="C18" s="5" t="s">
        <v>1148</v>
      </c>
      <c r="D18" s="6">
        <v>24</v>
      </c>
      <c r="E18" s="6">
        <v>0</v>
      </c>
      <c r="F18" s="6">
        <f>RANK(E18,E:E,0)</f>
        <v>19</v>
      </c>
      <c r="G18" s="7">
        <v>9.58409</v>
      </c>
      <c r="H18" s="7">
        <f>RANK(G18,G:G,0)</f>
        <v>20</v>
      </c>
      <c r="I18" s="7">
        <v>22</v>
      </c>
      <c r="J18" s="7">
        <f t="shared" si="0"/>
        <v>20.2</v>
      </c>
      <c r="K18" s="7">
        <f>RANK(J18,J:J,1)</f>
        <v>23</v>
      </c>
      <c r="L18" s="8">
        <f t="shared" si="1"/>
        <v>0.958333333333333</v>
      </c>
      <c r="M18" s="7" t="str">
        <f t="shared" si="2"/>
        <v>合格</v>
      </c>
    </row>
    <row r="19" spans="1:13">
      <c r="A19" s="9" t="s">
        <v>1165</v>
      </c>
      <c r="B19" s="5" t="s">
        <v>406</v>
      </c>
      <c r="C19" s="5" t="s">
        <v>1148</v>
      </c>
      <c r="D19" s="6">
        <v>24</v>
      </c>
      <c r="E19" s="6">
        <v>0</v>
      </c>
      <c r="F19" s="6">
        <f>RANK(E19,E:E,0)</f>
        <v>19</v>
      </c>
      <c r="G19" s="7">
        <v>9.77597</v>
      </c>
      <c r="H19" s="7">
        <f>RANK(G19,G:G,0)</f>
        <v>13</v>
      </c>
      <c r="I19" s="7">
        <v>12</v>
      </c>
      <c r="J19" s="7">
        <f t="shared" si="0"/>
        <v>15.65</v>
      </c>
      <c r="K19" s="7">
        <f>RANK(J19,J:J,1)</f>
        <v>18</v>
      </c>
      <c r="L19" s="8">
        <f t="shared" si="1"/>
        <v>0.75</v>
      </c>
      <c r="M19" s="7" t="str">
        <f t="shared" si="2"/>
        <v>合格</v>
      </c>
    </row>
    <row r="20" spans="1:13">
      <c r="A20" s="9" t="s">
        <v>1166</v>
      </c>
      <c r="B20" s="5" t="s">
        <v>406</v>
      </c>
      <c r="C20" s="5" t="s">
        <v>1148</v>
      </c>
      <c r="D20" s="6">
        <v>24</v>
      </c>
      <c r="E20" s="6">
        <v>0.5</v>
      </c>
      <c r="F20" s="6">
        <f>RANK(E20,E:E,0)</f>
        <v>14</v>
      </c>
      <c r="G20" s="7">
        <v>9.60818</v>
      </c>
      <c r="H20" s="7">
        <f>RANK(G20,G:G,0)</f>
        <v>19</v>
      </c>
      <c r="I20" s="7">
        <v>19</v>
      </c>
      <c r="J20" s="7">
        <f t="shared" si="0"/>
        <v>16.5</v>
      </c>
      <c r="K20" s="7">
        <f>RANK(J20,J:J,1)</f>
        <v>19</v>
      </c>
      <c r="L20" s="8">
        <f t="shared" si="1"/>
        <v>0.791666666666667</v>
      </c>
      <c r="M20" s="7" t="str">
        <f t="shared" si="2"/>
        <v>合格</v>
      </c>
    </row>
    <row r="21" spans="1:13">
      <c r="A21" s="9" t="s">
        <v>1167</v>
      </c>
      <c r="B21" s="5" t="s">
        <v>406</v>
      </c>
      <c r="C21" s="5" t="s">
        <v>1148</v>
      </c>
      <c r="D21" s="6">
        <v>24</v>
      </c>
      <c r="E21" s="6">
        <v>1</v>
      </c>
      <c r="F21" s="6">
        <f>RANK(E21,E:E,0)</f>
        <v>10</v>
      </c>
      <c r="G21" s="7">
        <v>9.87143</v>
      </c>
      <c r="H21" s="7">
        <f>RANK(G21,G:G,0)</f>
        <v>10</v>
      </c>
      <c r="I21" s="7">
        <v>4</v>
      </c>
      <c r="J21" s="7">
        <f t="shared" si="0"/>
        <v>7.9</v>
      </c>
      <c r="K21" s="7">
        <f>RANK(J21,J:J,1)</f>
        <v>8</v>
      </c>
      <c r="L21" s="8">
        <f t="shared" si="1"/>
        <v>0.333333333333333</v>
      </c>
      <c r="M21" s="7" t="str">
        <f t="shared" si="2"/>
        <v>良好</v>
      </c>
    </row>
    <row r="22" spans="1:13">
      <c r="A22" s="9" t="s">
        <v>1168</v>
      </c>
      <c r="B22" s="5" t="s">
        <v>406</v>
      </c>
      <c r="C22" s="5" t="s">
        <v>1148</v>
      </c>
      <c r="D22" s="6">
        <v>24</v>
      </c>
      <c r="E22" s="6">
        <v>2</v>
      </c>
      <c r="F22" s="6">
        <f>RANK(E22,E:E,0)</f>
        <v>6</v>
      </c>
      <c r="G22" s="7">
        <v>9.96818</v>
      </c>
      <c r="H22" s="7">
        <f>RANK(G22,G:G,0)</f>
        <v>3</v>
      </c>
      <c r="I22" s="7">
        <v>11</v>
      </c>
      <c r="J22" s="7">
        <f t="shared" si="0"/>
        <v>7.3</v>
      </c>
      <c r="K22" s="7">
        <f>RANK(J22,J:J,1)</f>
        <v>6</v>
      </c>
      <c r="L22" s="8">
        <f t="shared" si="1"/>
        <v>0.25</v>
      </c>
      <c r="M22" s="7" t="str">
        <f t="shared" si="2"/>
        <v>良好</v>
      </c>
    </row>
    <row r="23" spans="1:13">
      <c r="A23" s="9" t="s">
        <v>1169</v>
      </c>
      <c r="B23" s="5" t="s">
        <v>406</v>
      </c>
      <c r="C23" s="5" t="s">
        <v>1148</v>
      </c>
      <c r="D23" s="6">
        <v>24</v>
      </c>
      <c r="E23" s="6">
        <v>0</v>
      </c>
      <c r="F23" s="6">
        <f>RANK(E23,E:E,0)</f>
        <v>19</v>
      </c>
      <c r="G23" s="7">
        <v>9.88636</v>
      </c>
      <c r="H23" s="7">
        <f>RANK(G23,G:G,0)</f>
        <v>8</v>
      </c>
      <c r="I23" s="7">
        <v>19</v>
      </c>
      <c r="J23" s="7">
        <f t="shared" si="0"/>
        <v>17.35</v>
      </c>
      <c r="K23" s="7">
        <f>RANK(J23,J:J,1)</f>
        <v>20</v>
      </c>
      <c r="L23" s="8">
        <f t="shared" si="1"/>
        <v>0.833333333333333</v>
      </c>
      <c r="M23" s="7" t="str">
        <f t="shared" si="2"/>
        <v>合格</v>
      </c>
    </row>
    <row r="24" spans="1:13">
      <c r="A24" s="9" t="s">
        <v>1170</v>
      </c>
      <c r="B24" s="5" t="s">
        <v>406</v>
      </c>
      <c r="C24" s="5" t="s">
        <v>1148</v>
      </c>
      <c r="D24" s="6">
        <v>24</v>
      </c>
      <c r="E24" s="6">
        <v>1.5</v>
      </c>
      <c r="F24" s="6">
        <f>RANK(E24,E:E,0)</f>
        <v>8</v>
      </c>
      <c r="G24" s="7">
        <v>9.63273</v>
      </c>
      <c r="H24" s="7">
        <f>RANK(G24,G:G,0)</f>
        <v>18</v>
      </c>
      <c r="I24" s="7">
        <v>10</v>
      </c>
      <c r="J24" s="7">
        <f t="shared" si="0"/>
        <v>10.2</v>
      </c>
      <c r="K24" s="7">
        <f>RANK(J24,J:J,1)</f>
        <v>11</v>
      </c>
      <c r="L24" s="8">
        <f t="shared" si="1"/>
        <v>0.458333333333333</v>
      </c>
      <c r="M24" s="7" t="str">
        <f t="shared" si="2"/>
        <v>良好</v>
      </c>
    </row>
    <row r="25" spans="1:13">
      <c r="A25" s="9" t="s">
        <v>1171</v>
      </c>
      <c r="B25" s="5" t="s">
        <v>406</v>
      </c>
      <c r="C25" s="5" t="s">
        <v>1148</v>
      </c>
      <c r="D25" s="6">
        <v>24</v>
      </c>
      <c r="E25" s="6">
        <v>0</v>
      </c>
      <c r="F25" s="6">
        <f>RANK(E25,E:E,0)</f>
        <v>19</v>
      </c>
      <c r="G25" s="7">
        <v>10</v>
      </c>
      <c r="H25" s="7">
        <f>RANK(G25,G:G,0)</f>
        <v>1</v>
      </c>
      <c r="I25" s="7">
        <v>24</v>
      </c>
      <c r="J25" s="7">
        <f t="shared" si="0"/>
        <v>18.05</v>
      </c>
      <c r="K25" s="7">
        <f>RANK(J25,J:J,1)</f>
        <v>21</v>
      </c>
      <c r="L25" s="8">
        <f t="shared" si="1"/>
        <v>0.875</v>
      </c>
      <c r="M25" s="7" t="str">
        <f t="shared" si="2"/>
        <v>合格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1172</v>
      </c>
      <c r="B2" s="5" t="s">
        <v>406</v>
      </c>
      <c r="C2" s="5" t="s">
        <v>1173</v>
      </c>
      <c r="D2" s="6">
        <v>24</v>
      </c>
      <c r="E2" s="6">
        <v>0.5</v>
      </c>
      <c r="F2" s="6">
        <f>RANK(E2,E:E,0)</f>
        <v>13</v>
      </c>
      <c r="G2" s="7">
        <v>9.72455</v>
      </c>
      <c r="H2" s="7">
        <f>RANK(G2,G:G,0)</f>
        <v>15</v>
      </c>
      <c r="I2" s="7">
        <v>4</v>
      </c>
      <c r="J2" s="7">
        <f t="shared" ref="J2:J25" si="0">F2*0.5+H2*0.15+I2*0.35</f>
        <v>10.15</v>
      </c>
      <c r="K2" s="7">
        <f>RANK(J2,J:J,1)</f>
        <v>12</v>
      </c>
      <c r="L2" s="8">
        <f t="shared" ref="L2:L25" si="1">K2/D2</f>
        <v>0.5</v>
      </c>
      <c r="M2" s="7" t="str">
        <f t="shared" ref="M2:M25" si="2">IF(L2&lt;=0.2,"优秀",IF(L2&lt;=0.5,"良好","合格"))</f>
        <v>良好</v>
      </c>
    </row>
    <row r="3" spans="1:13">
      <c r="A3" s="9" t="s">
        <v>1174</v>
      </c>
      <c r="B3" s="5" t="s">
        <v>406</v>
      </c>
      <c r="C3" s="5" t="s">
        <v>1173</v>
      </c>
      <c r="D3" s="6">
        <v>24</v>
      </c>
      <c r="E3" s="6">
        <v>1</v>
      </c>
      <c r="F3" s="6">
        <f>RANK(E3,E:E,0)</f>
        <v>7</v>
      </c>
      <c r="G3" s="7">
        <v>10</v>
      </c>
      <c r="H3" s="7">
        <f>RANK(G3,G:G,0)</f>
        <v>1</v>
      </c>
      <c r="I3" s="7">
        <v>10</v>
      </c>
      <c r="J3" s="7">
        <f t="shared" si="0"/>
        <v>7.15</v>
      </c>
      <c r="K3" s="7">
        <f>RANK(J3,J:J,1)</f>
        <v>6</v>
      </c>
      <c r="L3" s="8">
        <f t="shared" si="1"/>
        <v>0.25</v>
      </c>
      <c r="M3" s="7" t="str">
        <f t="shared" si="2"/>
        <v>良好</v>
      </c>
    </row>
    <row r="4" spans="1:13">
      <c r="A4" s="9" t="s">
        <v>1175</v>
      </c>
      <c r="B4" s="5" t="s">
        <v>406</v>
      </c>
      <c r="C4" s="5" t="s">
        <v>1173</v>
      </c>
      <c r="D4" s="6">
        <v>24</v>
      </c>
      <c r="E4" s="6">
        <v>1.5</v>
      </c>
      <c r="F4" s="6">
        <f>RANK(E4,E:E,0)</f>
        <v>4</v>
      </c>
      <c r="G4" s="7">
        <v>9.96818</v>
      </c>
      <c r="H4" s="7">
        <f>RANK(G4,G:G,0)</f>
        <v>5</v>
      </c>
      <c r="I4" s="7">
        <v>18</v>
      </c>
      <c r="J4" s="7">
        <f t="shared" si="0"/>
        <v>9.05</v>
      </c>
      <c r="K4" s="7">
        <f>RANK(J4,J:J,1)</f>
        <v>11</v>
      </c>
      <c r="L4" s="8">
        <f t="shared" si="1"/>
        <v>0.458333333333333</v>
      </c>
      <c r="M4" s="7" t="str">
        <f t="shared" si="2"/>
        <v>良好</v>
      </c>
    </row>
    <row r="5" spans="1:13">
      <c r="A5" s="9" t="s">
        <v>1176</v>
      </c>
      <c r="B5" s="5" t="s">
        <v>406</v>
      </c>
      <c r="C5" s="5" t="s">
        <v>1173</v>
      </c>
      <c r="D5" s="6">
        <v>24</v>
      </c>
      <c r="E5" s="6">
        <v>1.5</v>
      </c>
      <c r="F5" s="6">
        <f>RANK(E5,E:E,0)</f>
        <v>4</v>
      </c>
      <c r="G5" s="7">
        <v>9.48818</v>
      </c>
      <c r="H5" s="7">
        <f>RANK(G5,G:G,0)</f>
        <v>21</v>
      </c>
      <c r="I5" s="7">
        <v>22</v>
      </c>
      <c r="J5" s="7">
        <f t="shared" si="0"/>
        <v>12.85</v>
      </c>
      <c r="K5" s="7">
        <f>RANK(J5,J:J,1)</f>
        <v>13</v>
      </c>
      <c r="L5" s="8">
        <f t="shared" si="1"/>
        <v>0.541666666666667</v>
      </c>
      <c r="M5" s="7" t="str">
        <f t="shared" si="2"/>
        <v>合格</v>
      </c>
    </row>
    <row r="6" spans="1:13">
      <c r="A6" s="9" t="s">
        <v>1177</v>
      </c>
      <c r="B6" s="5" t="s">
        <v>406</v>
      </c>
      <c r="C6" s="5" t="s">
        <v>1173</v>
      </c>
      <c r="D6" s="6">
        <v>24</v>
      </c>
      <c r="E6" s="6">
        <v>0</v>
      </c>
      <c r="F6" s="6">
        <f>RANK(E6,E:E,0)</f>
        <v>19</v>
      </c>
      <c r="G6" s="7">
        <v>9.56909</v>
      </c>
      <c r="H6" s="7">
        <f>RANK(G6,G:G,0)</f>
        <v>18</v>
      </c>
      <c r="I6" s="7">
        <v>14</v>
      </c>
      <c r="J6" s="7">
        <f t="shared" si="0"/>
        <v>17.1</v>
      </c>
      <c r="K6" s="7">
        <f>RANK(J6,J:J,1)</f>
        <v>22</v>
      </c>
      <c r="L6" s="8">
        <f t="shared" si="1"/>
        <v>0.916666666666667</v>
      </c>
      <c r="M6" s="7" t="str">
        <f t="shared" si="2"/>
        <v>合格</v>
      </c>
    </row>
    <row r="7" spans="1:13">
      <c r="A7" s="9" t="s">
        <v>1178</v>
      </c>
      <c r="B7" s="5" t="s">
        <v>406</v>
      </c>
      <c r="C7" s="5" t="s">
        <v>1173</v>
      </c>
      <c r="D7" s="6">
        <v>24</v>
      </c>
      <c r="E7" s="6">
        <v>0</v>
      </c>
      <c r="F7" s="6">
        <f>RANK(E7,E:E,0)</f>
        <v>19</v>
      </c>
      <c r="G7" s="7">
        <v>9.63864</v>
      </c>
      <c r="H7" s="7">
        <f>RANK(G7,G:G,0)</f>
        <v>17</v>
      </c>
      <c r="I7" s="7">
        <v>4</v>
      </c>
      <c r="J7" s="7">
        <f t="shared" si="0"/>
        <v>13.45</v>
      </c>
      <c r="K7" s="7">
        <f>RANK(J7,J:J,1)</f>
        <v>17</v>
      </c>
      <c r="L7" s="8">
        <f t="shared" si="1"/>
        <v>0.708333333333333</v>
      </c>
      <c r="M7" s="7" t="str">
        <f t="shared" si="2"/>
        <v>合格</v>
      </c>
    </row>
    <row r="8" spans="1:13">
      <c r="A8" s="9" t="s">
        <v>1179</v>
      </c>
      <c r="B8" s="5" t="s">
        <v>406</v>
      </c>
      <c r="C8" s="5" t="s">
        <v>1173</v>
      </c>
      <c r="D8" s="6">
        <v>24</v>
      </c>
      <c r="E8" s="6">
        <v>0.5</v>
      </c>
      <c r="F8" s="6">
        <f>RANK(E8,E:E,0)</f>
        <v>13</v>
      </c>
      <c r="G8" s="7">
        <v>10</v>
      </c>
      <c r="H8" s="7">
        <f>RANK(G8,G:G,0)</f>
        <v>1</v>
      </c>
      <c r="I8" s="7">
        <v>19</v>
      </c>
      <c r="J8" s="7">
        <f t="shared" si="0"/>
        <v>13.3</v>
      </c>
      <c r="K8" s="7">
        <f>RANK(J8,J:J,1)</f>
        <v>16</v>
      </c>
      <c r="L8" s="8">
        <f t="shared" si="1"/>
        <v>0.666666666666667</v>
      </c>
      <c r="M8" s="7" t="str">
        <f t="shared" si="2"/>
        <v>合格</v>
      </c>
    </row>
    <row r="9" spans="1:13">
      <c r="A9" s="9" t="s">
        <v>1180</v>
      </c>
      <c r="B9" s="5" t="s">
        <v>406</v>
      </c>
      <c r="C9" s="5" t="s">
        <v>1173</v>
      </c>
      <c r="D9" s="6">
        <v>24</v>
      </c>
      <c r="E9" s="6">
        <v>0</v>
      </c>
      <c r="F9" s="6">
        <f>RANK(E9,E:E,0)</f>
        <v>19</v>
      </c>
      <c r="G9" s="7">
        <v>9.93636</v>
      </c>
      <c r="H9" s="7">
        <f>RANK(G9,G:G,0)</f>
        <v>7</v>
      </c>
      <c r="I9" s="7">
        <v>16</v>
      </c>
      <c r="J9" s="7">
        <f t="shared" si="0"/>
        <v>16.15</v>
      </c>
      <c r="K9" s="7">
        <f>RANK(J9,J:J,1)</f>
        <v>20</v>
      </c>
      <c r="L9" s="8">
        <f t="shared" si="1"/>
        <v>0.833333333333333</v>
      </c>
      <c r="M9" s="7" t="str">
        <f t="shared" si="2"/>
        <v>合格</v>
      </c>
    </row>
    <row r="10" spans="1:13">
      <c r="A10" s="9" t="s">
        <v>1181</v>
      </c>
      <c r="B10" s="5" t="s">
        <v>406</v>
      </c>
      <c r="C10" s="5" t="s">
        <v>1173</v>
      </c>
      <c r="D10" s="6">
        <v>24</v>
      </c>
      <c r="E10" s="6">
        <v>0.5</v>
      </c>
      <c r="F10" s="6">
        <f>RANK(E10,E:E,0)</f>
        <v>13</v>
      </c>
      <c r="G10" s="7">
        <v>9.91818</v>
      </c>
      <c r="H10" s="7">
        <f>RANK(G10,G:G,0)</f>
        <v>8</v>
      </c>
      <c r="I10" s="7">
        <v>19</v>
      </c>
      <c r="J10" s="7">
        <f t="shared" si="0"/>
        <v>14.35</v>
      </c>
      <c r="K10" s="7">
        <f>RANK(J10,J:J,1)</f>
        <v>18</v>
      </c>
      <c r="L10" s="8">
        <f t="shared" si="1"/>
        <v>0.75</v>
      </c>
      <c r="M10" s="7" t="str">
        <f t="shared" si="2"/>
        <v>合格</v>
      </c>
    </row>
    <row r="11" spans="1:13">
      <c r="A11" s="9" t="s">
        <v>1182</v>
      </c>
      <c r="B11" s="5" t="s">
        <v>406</v>
      </c>
      <c r="C11" s="5" t="s">
        <v>1173</v>
      </c>
      <c r="D11" s="6">
        <v>24</v>
      </c>
      <c r="E11" s="6">
        <v>2</v>
      </c>
      <c r="F11" s="6">
        <f>RANK(E11,E:E,0)</f>
        <v>3</v>
      </c>
      <c r="G11" s="7">
        <v>9.78701</v>
      </c>
      <c r="H11" s="7">
        <f>RANK(G11,G:G,0)</f>
        <v>13</v>
      </c>
      <c r="I11" s="7">
        <v>9</v>
      </c>
      <c r="J11" s="7">
        <f t="shared" si="0"/>
        <v>6.6</v>
      </c>
      <c r="K11" s="7">
        <f>RANK(J11,J:J,1)</f>
        <v>5</v>
      </c>
      <c r="L11" s="8">
        <f t="shared" si="1"/>
        <v>0.208333333333333</v>
      </c>
      <c r="M11" s="7" t="str">
        <f t="shared" si="2"/>
        <v>良好</v>
      </c>
    </row>
    <row r="12" spans="1:13">
      <c r="A12" s="9" t="s">
        <v>1183</v>
      </c>
      <c r="B12" s="5" t="s">
        <v>406</v>
      </c>
      <c r="C12" s="5" t="s">
        <v>1173</v>
      </c>
      <c r="D12" s="6">
        <v>24</v>
      </c>
      <c r="E12" s="6">
        <v>1</v>
      </c>
      <c r="F12" s="6">
        <f>RANK(E12,E:E,0)</f>
        <v>7</v>
      </c>
      <c r="G12" s="7">
        <v>9.44545</v>
      </c>
      <c r="H12" s="7">
        <f>RANK(G12,G:G,0)</f>
        <v>22</v>
      </c>
      <c r="I12" s="7">
        <v>4</v>
      </c>
      <c r="J12" s="7">
        <f t="shared" si="0"/>
        <v>8.2</v>
      </c>
      <c r="K12" s="7">
        <f>RANK(J12,J:J,1)</f>
        <v>8</v>
      </c>
      <c r="L12" s="8">
        <f t="shared" si="1"/>
        <v>0.333333333333333</v>
      </c>
      <c r="M12" s="7" t="str">
        <f t="shared" si="2"/>
        <v>良好</v>
      </c>
    </row>
    <row r="13" spans="1:13">
      <c r="A13" s="9" t="s">
        <v>1184</v>
      </c>
      <c r="B13" s="5" t="s">
        <v>406</v>
      </c>
      <c r="C13" s="5" t="s">
        <v>1173</v>
      </c>
      <c r="D13" s="6">
        <v>24</v>
      </c>
      <c r="E13" s="6">
        <v>5</v>
      </c>
      <c r="F13" s="6">
        <f>RANK(E13,E:E,0)</f>
        <v>1</v>
      </c>
      <c r="G13" s="7">
        <v>10</v>
      </c>
      <c r="H13" s="7">
        <f>RANK(G13,G:G,0)</f>
        <v>1</v>
      </c>
      <c r="I13" s="7">
        <v>2</v>
      </c>
      <c r="J13" s="7">
        <f t="shared" si="0"/>
        <v>1.35</v>
      </c>
      <c r="K13" s="7">
        <f>RANK(J13,J:J,1)</f>
        <v>1</v>
      </c>
      <c r="L13" s="8">
        <f t="shared" si="1"/>
        <v>0.0416666666666667</v>
      </c>
      <c r="M13" s="7" t="str">
        <f t="shared" si="2"/>
        <v>优秀</v>
      </c>
    </row>
    <row r="14" spans="1:13">
      <c r="A14" s="9" t="s">
        <v>1185</v>
      </c>
      <c r="B14" s="5" t="s">
        <v>406</v>
      </c>
      <c r="C14" s="5" t="s">
        <v>1173</v>
      </c>
      <c r="D14" s="6">
        <v>24</v>
      </c>
      <c r="E14" s="6">
        <v>1</v>
      </c>
      <c r="F14" s="6">
        <f>RANK(E14,E:E,0)</f>
        <v>7</v>
      </c>
      <c r="G14" s="7">
        <v>9.69091</v>
      </c>
      <c r="H14" s="7">
        <f>RANK(G14,G:G,0)</f>
        <v>16</v>
      </c>
      <c r="I14" s="7">
        <v>1</v>
      </c>
      <c r="J14" s="7">
        <f t="shared" si="0"/>
        <v>6.25</v>
      </c>
      <c r="K14" s="7">
        <f>RANK(J14,J:J,1)</f>
        <v>4</v>
      </c>
      <c r="L14" s="8">
        <f t="shared" si="1"/>
        <v>0.166666666666667</v>
      </c>
      <c r="M14" s="7" t="str">
        <f t="shared" si="2"/>
        <v>优秀</v>
      </c>
    </row>
    <row r="15" spans="1:13">
      <c r="A15" s="9" t="s">
        <v>1186</v>
      </c>
      <c r="B15" s="5" t="s">
        <v>406</v>
      </c>
      <c r="C15" s="5" t="s">
        <v>1173</v>
      </c>
      <c r="D15" s="6">
        <v>24</v>
      </c>
      <c r="E15" s="6">
        <v>1</v>
      </c>
      <c r="F15" s="6">
        <f>RANK(E15,E:E,0)</f>
        <v>7</v>
      </c>
      <c r="G15" s="7">
        <v>8.87273</v>
      </c>
      <c r="H15" s="7">
        <f>RANK(G15,G:G,0)</f>
        <v>24</v>
      </c>
      <c r="I15" s="7">
        <v>4</v>
      </c>
      <c r="J15" s="7">
        <f t="shared" si="0"/>
        <v>8.5</v>
      </c>
      <c r="K15" s="7">
        <f>RANK(J15,J:J,1)</f>
        <v>9</v>
      </c>
      <c r="L15" s="8">
        <f t="shared" si="1"/>
        <v>0.375</v>
      </c>
      <c r="M15" s="7" t="str">
        <f t="shared" si="2"/>
        <v>良好</v>
      </c>
    </row>
    <row r="16" spans="1:13">
      <c r="A16" s="9" t="s">
        <v>1187</v>
      </c>
      <c r="B16" s="5" t="s">
        <v>406</v>
      </c>
      <c r="C16" s="5" t="s">
        <v>1173</v>
      </c>
      <c r="D16" s="6">
        <v>24</v>
      </c>
      <c r="E16" s="6">
        <v>0</v>
      </c>
      <c r="F16" s="6">
        <f>RANK(E16,E:E,0)</f>
        <v>19</v>
      </c>
      <c r="G16" s="7">
        <v>9.12955</v>
      </c>
      <c r="H16" s="7">
        <f>RANK(G16,G:G,0)</f>
        <v>23</v>
      </c>
      <c r="I16" s="7">
        <v>16</v>
      </c>
      <c r="J16" s="7">
        <f t="shared" si="0"/>
        <v>18.55</v>
      </c>
      <c r="K16" s="7">
        <f>RANK(J16,J:J,1)</f>
        <v>23</v>
      </c>
      <c r="L16" s="8">
        <f t="shared" si="1"/>
        <v>0.958333333333333</v>
      </c>
      <c r="M16" s="7" t="str">
        <f t="shared" si="2"/>
        <v>合格</v>
      </c>
    </row>
    <row r="17" spans="1:13">
      <c r="A17" s="9" t="s">
        <v>1188</v>
      </c>
      <c r="B17" s="5" t="s">
        <v>406</v>
      </c>
      <c r="C17" s="5" t="s">
        <v>1173</v>
      </c>
      <c r="D17" s="6">
        <v>24</v>
      </c>
      <c r="E17" s="6">
        <v>0.5</v>
      </c>
      <c r="F17" s="6">
        <f>RANK(E17,E:E,0)</f>
        <v>13</v>
      </c>
      <c r="G17" s="7">
        <v>9.94</v>
      </c>
      <c r="H17" s="7">
        <f>RANK(G17,G:G,0)</f>
        <v>6</v>
      </c>
      <c r="I17" s="7">
        <v>22</v>
      </c>
      <c r="J17" s="7">
        <f t="shared" si="0"/>
        <v>15.1</v>
      </c>
      <c r="K17" s="7">
        <f>RANK(J17,J:J,1)</f>
        <v>19</v>
      </c>
      <c r="L17" s="8">
        <f t="shared" si="1"/>
        <v>0.791666666666667</v>
      </c>
      <c r="M17" s="7" t="str">
        <f t="shared" si="2"/>
        <v>合格</v>
      </c>
    </row>
    <row r="18" spans="1:13">
      <c r="A18" s="9" t="s">
        <v>1189</v>
      </c>
      <c r="B18" s="5" t="s">
        <v>406</v>
      </c>
      <c r="C18" s="5" t="s">
        <v>1173</v>
      </c>
      <c r="D18" s="6">
        <v>24</v>
      </c>
      <c r="E18" s="6">
        <v>1</v>
      </c>
      <c r="F18" s="6">
        <f>RANK(E18,E:E,0)</f>
        <v>7</v>
      </c>
      <c r="G18" s="7">
        <v>9.90818</v>
      </c>
      <c r="H18" s="7">
        <f>RANK(G18,G:G,0)</f>
        <v>10</v>
      </c>
      <c r="I18" s="7">
        <v>3</v>
      </c>
      <c r="J18" s="7">
        <f t="shared" si="0"/>
        <v>6.05</v>
      </c>
      <c r="K18" s="7">
        <f>RANK(J18,J:J,1)</f>
        <v>3</v>
      </c>
      <c r="L18" s="8">
        <f t="shared" si="1"/>
        <v>0.125</v>
      </c>
      <c r="M18" s="7" t="str">
        <f t="shared" si="2"/>
        <v>优秀</v>
      </c>
    </row>
    <row r="19" spans="1:13">
      <c r="A19" s="9" t="s">
        <v>1190</v>
      </c>
      <c r="B19" s="5" t="s">
        <v>406</v>
      </c>
      <c r="C19" s="5" t="s">
        <v>1173</v>
      </c>
      <c r="D19" s="6">
        <v>24</v>
      </c>
      <c r="E19" s="6">
        <v>1</v>
      </c>
      <c r="F19" s="6">
        <f>RANK(E19,E:E,0)</f>
        <v>7</v>
      </c>
      <c r="G19" s="7">
        <v>9.87273</v>
      </c>
      <c r="H19" s="7">
        <f>RANK(G19,G:G,0)</f>
        <v>11</v>
      </c>
      <c r="I19" s="7">
        <v>10</v>
      </c>
      <c r="J19" s="7">
        <f t="shared" si="0"/>
        <v>8.65</v>
      </c>
      <c r="K19" s="7">
        <f>RANK(J19,J:J,1)</f>
        <v>10</v>
      </c>
      <c r="L19" s="8">
        <f t="shared" si="1"/>
        <v>0.416666666666667</v>
      </c>
      <c r="M19" s="7" t="str">
        <f t="shared" si="2"/>
        <v>良好</v>
      </c>
    </row>
    <row r="20" spans="1:13">
      <c r="A20" s="9" t="s">
        <v>1191</v>
      </c>
      <c r="B20" s="5" t="s">
        <v>406</v>
      </c>
      <c r="C20" s="5" t="s">
        <v>1173</v>
      </c>
      <c r="D20" s="6">
        <v>24</v>
      </c>
      <c r="E20" s="6">
        <v>5</v>
      </c>
      <c r="F20" s="6">
        <f>RANK(E20,E:E,0)</f>
        <v>1</v>
      </c>
      <c r="G20" s="7">
        <v>9.91818</v>
      </c>
      <c r="H20" s="7">
        <f>RANK(G20,G:G,0)</f>
        <v>8</v>
      </c>
      <c r="I20" s="7">
        <v>4</v>
      </c>
      <c r="J20" s="7">
        <f t="shared" si="0"/>
        <v>3.1</v>
      </c>
      <c r="K20" s="7">
        <f>RANK(J20,J:J,1)</f>
        <v>2</v>
      </c>
      <c r="L20" s="8">
        <f t="shared" si="1"/>
        <v>0.0833333333333333</v>
      </c>
      <c r="M20" s="7" t="str">
        <f t="shared" si="2"/>
        <v>优秀</v>
      </c>
    </row>
    <row r="21" spans="1:13">
      <c r="A21" s="9" t="s">
        <v>1192</v>
      </c>
      <c r="B21" s="5" t="s">
        <v>406</v>
      </c>
      <c r="C21" s="5" t="s">
        <v>1173</v>
      </c>
      <c r="D21" s="6">
        <v>24</v>
      </c>
      <c r="E21" s="6">
        <v>0</v>
      </c>
      <c r="F21" s="6">
        <f>RANK(E21,E:E,0)</f>
        <v>19</v>
      </c>
      <c r="G21" s="7">
        <v>10</v>
      </c>
      <c r="H21" s="7">
        <f>RANK(G21,G:G,0)</f>
        <v>1</v>
      </c>
      <c r="I21" s="7">
        <v>21</v>
      </c>
      <c r="J21" s="7">
        <f t="shared" si="0"/>
        <v>17</v>
      </c>
      <c r="K21" s="7">
        <f>RANK(J21,J:J,1)</f>
        <v>21</v>
      </c>
      <c r="L21" s="8">
        <f t="shared" si="1"/>
        <v>0.875</v>
      </c>
      <c r="M21" s="7" t="str">
        <f t="shared" si="2"/>
        <v>合格</v>
      </c>
    </row>
    <row r="22" spans="1:13">
      <c r="A22" s="9" t="s">
        <v>1193</v>
      </c>
      <c r="B22" s="5" t="s">
        <v>406</v>
      </c>
      <c r="C22" s="5" t="s">
        <v>1173</v>
      </c>
      <c r="D22" s="6">
        <v>24</v>
      </c>
      <c r="E22" s="6">
        <v>0</v>
      </c>
      <c r="F22" s="6">
        <f>RANK(E22,E:E,0)</f>
        <v>19</v>
      </c>
      <c r="G22" s="7">
        <v>9.54091</v>
      </c>
      <c r="H22" s="7">
        <f>RANK(G22,G:G,0)</f>
        <v>19</v>
      </c>
      <c r="I22" s="7">
        <v>22</v>
      </c>
      <c r="J22" s="7">
        <f t="shared" si="0"/>
        <v>20.05</v>
      </c>
      <c r="K22" s="7">
        <f>RANK(J22,J:J,1)</f>
        <v>24</v>
      </c>
      <c r="L22" s="8">
        <f t="shared" si="1"/>
        <v>1</v>
      </c>
      <c r="M22" s="7" t="str">
        <f t="shared" si="2"/>
        <v>合格</v>
      </c>
    </row>
    <row r="23" spans="1:13">
      <c r="A23" s="9" t="s">
        <v>1194</v>
      </c>
      <c r="B23" s="5" t="s">
        <v>406</v>
      </c>
      <c r="C23" s="5" t="s">
        <v>1173</v>
      </c>
      <c r="D23" s="6">
        <v>24</v>
      </c>
      <c r="E23" s="6">
        <v>0.5</v>
      </c>
      <c r="F23" s="6">
        <f>RANK(E23,E:E,0)</f>
        <v>13</v>
      </c>
      <c r="G23" s="7">
        <v>9.50909</v>
      </c>
      <c r="H23" s="7">
        <f>RANK(G23,G:G,0)</f>
        <v>20</v>
      </c>
      <c r="I23" s="7">
        <v>10</v>
      </c>
      <c r="J23" s="7">
        <f t="shared" si="0"/>
        <v>13</v>
      </c>
      <c r="K23" s="7">
        <f>RANK(J23,J:J,1)</f>
        <v>14</v>
      </c>
      <c r="L23" s="8">
        <f t="shared" si="1"/>
        <v>0.583333333333333</v>
      </c>
      <c r="M23" s="7" t="str">
        <f t="shared" si="2"/>
        <v>合格</v>
      </c>
    </row>
    <row r="24" spans="1:13">
      <c r="A24" s="9" t="s">
        <v>1195</v>
      </c>
      <c r="B24" s="5" t="s">
        <v>406</v>
      </c>
      <c r="C24" s="5" t="s">
        <v>1173</v>
      </c>
      <c r="D24" s="6">
        <v>24</v>
      </c>
      <c r="E24" s="6">
        <v>1.5</v>
      </c>
      <c r="F24" s="6">
        <f>RANK(E24,E:E,0)</f>
        <v>4</v>
      </c>
      <c r="G24" s="7">
        <v>9.78701</v>
      </c>
      <c r="H24" s="7">
        <f>RANK(G24,G:G,0)</f>
        <v>13</v>
      </c>
      <c r="I24" s="7">
        <v>10</v>
      </c>
      <c r="J24" s="7">
        <f t="shared" si="0"/>
        <v>7.45</v>
      </c>
      <c r="K24" s="7">
        <f>RANK(J24,J:J,1)</f>
        <v>7</v>
      </c>
      <c r="L24" s="8">
        <f t="shared" si="1"/>
        <v>0.291666666666667</v>
      </c>
      <c r="M24" s="7" t="str">
        <f t="shared" si="2"/>
        <v>良好</v>
      </c>
    </row>
    <row r="25" spans="1:13">
      <c r="A25" s="9" t="s">
        <v>1196</v>
      </c>
      <c r="B25" s="5" t="s">
        <v>406</v>
      </c>
      <c r="C25" s="5" t="s">
        <v>1173</v>
      </c>
      <c r="D25" s="6">
        <v>24</v>
      </c>
      <c r="E25" s="6">
        <v>0.5</v>
      </c>
      <c r="F25" s="6">
        <f>RANK(E25,E:E,0)</f>
        <v>13</v>
      </c>
      <c r="G25" s="7">
        <v>9.86136</v>
      </c>
      <c r="H25" s="7">
        <f>RANK(G25,G:G,0)</f>
        <v>12</v>
      </c>
      <c r="I25" s="7">
        <v>14</v>
      </c>
      <c r="J25" s="7">
        <f t="shared" si="0"/>
        <v>13.2</v>
      </c>
      <c r="K25" s="7">
        <f>RANK(J25,J:J,1)</f>
        <v>15</v>
      </c>
      <c r="L25" s="8">
        <f t="shared" si="1"/>
        <v>0.625</v>
      </c>
      <c r="M25" s="7" t="str">
        <f t="shared" si="2"/>
        <v>合格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1197</v>
      </c>
      <c r="B2" s="5" t="s">
        <v>406</v>
      </c>
      <c r="C2" s="5" t="s">
        <v>1198</v>
      </c>
      <c r="D2" s="6">
        <v>24</v>
      </c>
      <c r="E2" s="6">
        <v>0</v>
      </c>
      <c r="F2" s="6">
        <f>RANK(E2,E:E,0)</f>
        <v>18</v>
      </c>
      <c r="G2" s="7">
        <v>9.55195</v>
      </c>
      <c r="H2" s="7">
        <f>RANK(G2,G:G,0)</f>
        <v>13</v>
      </c>
      <c r="I2" s="7">
        <v>21</v>
      </c>
      <c r="J2" s="7">
        <f t="shared" ref="J2:J25" si="0">F2*0.5+H2*0.15+I2*0.35</f>
        <v>18.3</v>
      </c>
      <c r="K2" s="7">
        <f>RANK(J2,J:J,1)</f>
        <v>22</v>
      </c>
      <c r="L2" s="8">
        <f t="shared" ref="L2:L25" si="1">K2/D2</f>
        <v>0.916666666666667</v>
      </c>
      <c r="M2" s="7" t="str">
        <f t="shared" ref="M2:M25" si="2">IF(L2&lt;=0.2,"优秀",IF(L2&lt;=0.5,"良好","合格"))</f>
        <v>合格</v>
      </c>
    </row>
    <row r="3" spans="1:13">
      <c r="A3" s="9" t="s">
        <v>1199</v>
      </c>
      <c r="B3" s="5" t="s">
        <v>406</v>
      </c>
      <c r="C3" s="5" t="s">
        <v>1198</v>
      </c>
      <c r="D3" s="6">
        <v>24</v>
      </c>
      <c r="E3" s="6">
        <v>0</v>
      </c>
      <c r="F3" s="6">
        <f>RANK(E3,E:E,0)</f>
        <v>18</v>
      </c>
      <c r="G3" s="7">
        <v>9.22273</v>
      </c>
      <c r="H3" s="7">
        <f>RANK(G3,G:G,0)</f>
        <v>19</v>
      </c>
      <c r="I3" s="7">
        <v>19</v>
      </c>
      <c r="J3" s="7">
        <f t="shared" si="0"/>
        <v>18.5</v>
      </c>
      <c r="K3" s="7">
        <f>RANK(J3,J:J,1)</f>
        <v>23</v>
      </c>
      <c r="L3" s="8">
        <f t="shared" si="1"/>
        <v>0.958333333333333</v>
      </c>
      <c r="M3" s="7" t="str">
        <f t="shared" si="2"/>
        <v>合格</v>
      </c>
    </row>
    <row r="4" spans="1:13">
      <c r="A4" s="9" t="s">
        <v>1200</v>
      </c>
      <c r="B4" s="5" t="s">
        <v>406</v>
      </c>
      <c r="C4" s="5" t="s">
        <v>1198</v>
      </c>
      <c r="D4" s="6">
        <v>24</v>
      </c>
      <c r="E4" s="6">
        <v>2.5</v>
      </c>
      <c r="F4" s="6">
        <f>RANK(E4,E:E,0)</f>
        <v>5</v>
      </c>
      <c r="G4" s="7">
        <v>9.96818</v>
      </c>
      <c r="H4" s="7">
        <f>RANK(G4,G:G,0)</f>
        <v>4</v>
      </c>
      <c r="I4" s="7">
        <v>3</v>
      </c>
      <c r="J4" s="7">
        <f t="shared" si="0"/>
        <v>4.15</v>
      </c>
      <c r="K4" s="7">
        <f>RANK(J4,J:J,1)</f>
        <v>2</v>
      </c>
      <c r="L4" s="8">
        <f t="shared" si="1"/>
        <v>0.0833333333333333</v>
      </c>
      <c r="M4" s="7" t="str">
        <f t="shared" si="2"/>
        <v>优秀</v>
      </c>
    </row>
    <row r="5" spans="1:13">
      <c r="A5" s="9" t="s">
        <v>1201</v>
      </c>
      <c r="B5" s="5" t="s">
        <v>406</v>
      </c>
      <c r="C5" s="5" t="s">
        <v>1198</v>
      </c>
      <c r="D5" s="6">
        <v>24</v>
      </c>
      <c r="E5" s="6">
        <v>1.5</v>
      </c>
      <c r="F5" s="6">
        <f>RANK(E5,E:E,0)</f>
        <v>9</v>
      </c>
      <c r="G5" s="7">
        <v>8.41591</v>
      </c>
      <c r="H5" s="7">
        <f>RANK(G5,G:G,0)</f>
        <v>23</v>
      </c>
      <c r="I5" s="7">
        <v>7</v>
      </c>
      <c r="J5" s="7">
        <f t="shared" si="0"/>
        <v>10.4</v>
      </c>
      <c r="K5" s="7">
        <f>RANK(J5,J:J,1)</f>
        <v>11</v>
      </c>
      <c r="L5" s="8">
        <f t="shared" si="1"/>
        <v>0.458333333333333</v>
      </c>
      <c r="M5" s="7" t="str">
        <f t="shared" si="2"/>
        <v>良好</v>
      </c>
    </row>
    <row r="6" spans="1:13">
      <c r="A6" s="9" t="s">
        <v>1202</v>
      </c>
      <c r="B6" s="5" t="s">
        <v>406</v>
      </c>
      <c r="C6" s="5" t="s">
        <v>1198</v>
      </c>
      <c r="D6" s="6">
        <v>24</v>
      </c>
      <c r="E6" s="6">
        <v>0</v>
      </c>
      <c r="F6" s="6">
        <f>RANK(E6,E:E,0)</f>
        <v>18</v>
      </c>
      <c r="G6" s="7">
        <v>9.96818</v>
      </c>
      <c r="H6" s="7">
        <f>RANK(G6,G:G,0)</f>
        <v>4</v>
      </c>
      <c r="I6" s="7">
        <v>24</v>
      </c>
      <c r="J6" s="7">
        <f t="shared" si="0"/>
        <v>18</v>
      </c>
      <c r="K6" s="7">
        <f>RANK(J6,J:J,1)</f>
        <v>21</v>
      </c>
      <c r="L6" s="8">
        <f t="shared" si="1"/>
        <v>0.875</v>
      </c>
      <c r="M6" s="7" t="str">
        <f t="shared" si="2"/>
        <v>合格</v>
      </c>
    </row>
    <row r="7" spans="1:13">
      <c r="A7" s="9" t="s">
        <v>1203</v>
      </c>
      <c r="B7" s="5" t="s">
        <v>406</v>
      </c>
      <c r="C7" s="5" t="s">
        <v>1198</v>
      </c>
      <c r="D7" s="6">
        <v>24</v>
      </c>
      <c r="E7" s="6">
        <v>2.5</v>
      </c>
      <c r="F7" s="6">
        <f>RANK(E7,E:E,0)</f>
        <v>5</v>
      </c>
      <c r="G7" s="7">
        <v>9.41364</v>
      </c>
      <c r="H7" s="7">
        <f>RANK(G7,G:G,0)</f>
        <v>15</v>
      </c>
      <c r="I7" s="7">
        <v>10</v>
      </c>
      <c r="J7" s="7">
        <f t="shared" si="0"/>
        <v>8.25</v>
      </c>
      <c r="K7" s="7">
        <f>RANK(J7,J:J,1)</f>
        <v>7</v>
      </c>
      <c r="L7" s="8">
        <f t="shared" si="1"/>
        <v>0.291666666666667</v>
      </c>
      <c r="M7" s="7" t="str">
        <f t="shared" si="2"/>
        <v>良好</v>
      </c>
    </row>
    <row r="8" spans="1:13">
      <c r="A8" s="9" t="s">
        <v>1204</v>
      </c>
      <c r="B8" s="5" t="s">
        <v>406</v>
      </c>
      <c r="C8" s="5" t="s">
        <v>1198</v>
      </c>
      <c r="D8" s="6">
        <v>24</v>
      </c>
      <c r="E8" s="6">
        <v>0.5</v>
      </c>
      <c r="F8" s="6">
        <f>RANK(E8,E:E,0)</f>
        <v>13</v>
      </c>
      <c r="G8" s="7">
        <v>10</v>
      </c>
      <c r="H8" s="7">
        <f>RANK(G8,G:G,0)</f>
        <v>1</v>
      </c>
      <c r="I8" s="7">
        <v>4</v>
      </c>
      <c r="J8" s="7">
        <f t="shared" si="0"/>
        <v>8.05</v>
      </c>
      <c r="K8" s="7">
        <f>RANK(J8,J:J,1)</f>
        <v>6</v>
      </c>
      <c r="L8" s="8">
        <f t="shared" si="1"/>
        <v>0.25</v>
      </c>
      <c r="M8" s="7" t="str">
        <f t="shared" si="2"/>
        <v>良好</v>
      </c>
    </row>
    <row r="9" spans="1:13">
      <c r="A9" s="9" t="s">
        <v>1205</v>
      </c>
      <c r="B9" s="5" t="s">
        <v>406</v>
      </c>
      <c r="C9" s="5" t="s">
        <v>1198</v>
      </c>
      <c r="D9" s="6">
        <v>24</v>
      </c>
      <c r="E9" s="6">
        <v>0.5</v>
      </c>
      <c r="F9" s="6">
        <f>RANK(E9,E:E,0)</f>
        <v>13</v>
      </c>
      <c r="G9" s="7">
        <v>9.67727</v>
      </c>
      <c r="H9" s="7">
        <f>RANK(G9,G:G,0)</f>
        <v>12</v>
      </c>
      <c r="I9" s="7">
        <v>9</v>
      </c>
      <c r="J9" s="7">
        <f t="shared" si="0"/>
        <v>11.45</v>
      </c>
      <c r="K9" s="7">
        <f>RANK(J9,J:J,1)</f>
        <v>13</v>
      </c>
      <c r="L9" s="8">
        <f t="shared" si="1"/>
        <v>0.541666666666667</v>
      </c>
      <c r="M9" s="7" t="str">
        <f t="shared" si="2"/>
        <v>合格</v>
      </c>
    </row>
    <row r="10" spans="1:13">
      <c r="A10" s="9" t="s">
        <v>1206</v>
      </c>
      <c r="B10" s="5" t="s">
        <v>406</v>
      </c>
      <c r="C10" s="5" t="s">
        <v>1198</v>
      </c>
      <c r="D10" s="6">
        <v>24</v>
      </c>
      <c r="E10" s="6">
        <v>8</v>
      </c>
      <c r="F10" s="6">
        <f>RANK(E10,E:E,0)</f>
        <v>1</v>
      </c>
      <c r="G10" s="7">
        <v>9.02273</v>
      </c>
      <c r="H10" s="7">
        <f>RANK(G10,G:G,0)</f>
        <v>20</v>
      </c>
      <c r="I10" s="7">
        <v>6</v>
      </c>
      <c r="J10" s="7">
        <f t="shared" si="0"/>
        <v>5.6</v>
      </c>
      <c r="K10" s="7">
        <f>RANK(J10,J:J,1)</f>
        <v>4</v>
      </c>
      <c r="L10" s="8">
        <f t="shared" si="1"/>
        <v>0.166666666666667</v>
      </c>
      <c r="M10" s="7" t="str">
        <f t="shared" si="2"/>
        <v>优秀</v>
      </c>
    </row>
    <row r="11" spans="1:13">
      <c r="A11" s="9" t="s">
        <v>1207</v>
      </c>
      <c r="B11" s="5" t="s">
        <v>406</v>
      </c>
      <c r="C11" s="5" t="s">
        <v>1198</v>
      </c>
      <c r="D11" s="6">
        <v>24</v>
      </c>
      <c r="E11" s="6">
        <v>0</v>
      </c>
      <c r="F11" s="6">
        <f>RANK(E11,E:E,0)</f>
        <v>18</v>
      </c>
      <c r="G11" s="7">
        <v>9.72818</v>
      </c>
      <c r="H11" s="7">
        <f>RANK(G11,G:G,0)</f>
        <v>10</v>
      </c>
      <c r="I11" s="7">
        <v>12</v>
      </c>
      <c r="J11" s="7">
        <f t="shared" si="0"/>
        <v>14.7</v>
      </c>
      <c r="K11" s="7">
        <f>RANK(J11,J:J,1)</f>
        <v>18</v>
      </c>
      <c r="L11" s="8">
        <f t="shared" si="1"/>
        <v>0.75</v>
      </c>
      <c r="M11" s="7" t="str">
        <f t="shared" si="2"/>
        <v>合格</v>
      </c>
    </row>
    <row r="12" spans="1:13">
      <c r="A12" s="9" t="s">
        <v>1208</v>
      </c>
      <c r="B12" s="5" t="s">
        <v>406</v>
      </c>
      <c r="C12" s="5" t="s">
        <v>1198</v>
      </c>
      <c r="D12" s="6">
        <v>24</v>
      </c>
      <c r="E12" s="6">
        <v>0.5</v>
      </c>
      <c r="F12" s="6">
        <f>RANK(E12,E:E,0)</f>
        <v>13</v>
      </c>
      <c r="G12" s="7">
        <v>9.90455</v>
      </c>
      <c r="H12" s="7">
        <f>RANK(G12,G:G,0)</f>
        <v>6</v>
      </c>
      <c r="I12" s="7">
        <v>15</v>
      </c>
      <c r="J12" s="7">
        <f t="shared" si="0"/>
        <v>12.65</v>
      </c>
      <c r="K12" s="7">
        <f>RANK(J12,J:J,1)</f>
        <v>15</v>
      </c>
      <c r="L12" s="8">
        <f t="shared" si="1"/>
        <v>0.625</v>
      </c>
      <c r="M12" s="7" t="str">
        <f t="shared" si="2"/>
        <v>合格</v>
      </c>
    </row>
    <row r="13" spans="1:13">
      <c r="A13" s="9" t="s">
        <v>1209</v>
      </c>
      <c r="B13" s="5" t="s">
        <v>406</v>
      </c>
      <c r="C13" s="5" t="s">
        <v>1198</v>
      </c>
      <c r="D13" s="6">
        <v>24</v>
      </c>
      <c r="E13" s="6">
        <v>0</v>
      </c>
      <c r="F13" s="6">
        <f>RANK(E13,E:E,0)</f>
        <v>18</v>
      </c>
      <c r="G13" s="7">
        <v>8.57273</v>
      </c>
      <c r="H13" s="7">
        <f>RANK(G13,G:G,0)</f>
        <v>21</v>
      </c>
      <c r="I13" s="7">
        <v>23</v>
      </c>
      <c r="J13" s="7">
        <f t="shared" si="0"/>
        <v>20.2</v>
      </c>
      <c r="K13" s="7">
        <f>RANK(J13,J:J,1)</f>
        <v>24</v>
      </c>
      <c r="L13" s="8">
        <f t="shared" si="1"/>
        <v>1</v>
      </c>
      <c r="M13" s="7" t="str">
        <f t="shared" si="2"/>
        <v>合格</v>
      </c>
    </row>
    <row r="14" spans="1:13">
      <c r="A14" s="9" t="s">
        <v>1210</v>
      </c>
      <c r="B14" s="5" t="s">
        <v>406</v>
      </c>
      <c r="C14" s="5" t="s">
        <v>1198</v>
      </c>
      <c r="D14" s="6">
        <v>24</v>
      </c>
      <c r="E14" s="6">
        <v>3.5</v>
      </c>
      <c r="F14" s="6">
        <f>RANK(E14,E:E,0)</f>
        <v>2</v>
      </c>
      <c r="G14" s="7">
        <v>9.7</v>
      </c>
      <c r="H14" s="7">
        <f>RANK(G14,G:G,0)</f>
        <v>11</v>
      </c>
      <c r="I14" s="7">
        <v>8</v>
      </c>
      <c r="J14" s="7">
        <f t="shared" si="0"/>
        <v>5.45</v>
      </c>
      <c r="K14" s="7">
        <f>RANK(J14,J:J,1)</f>
        <v>3</v>
      </c>
      <c r="L14" s="8">
        <f t="shared" si="1"/>
        <v>0.125</v>
      </c>
      <c r="M14" s="7" t="str">
        <f t="shared" si="2"/>
        <v>优秀</v>
      </c>
    </row>
    <row r="15" spans="1:13">
      <c r="A15" s="9" t="s">
        <v>1211</v>
      </c>
      <c r="B15" s="5" t="s">
        <v>406</v>
      </c>
      <c r="C15" s="5" t="s">
        <v>1198</v>
      </c>
      <c r="D15" s="6">
        <v>24</v>
      </c>
      <c r="E15" s="6">
        <v>3.5</v>
      </c>
      <c r="F15" s="6">
        <f>RANK(E15,E:E,0)</f>
        <v>2</v>
      </c>
      <c r="G15" s="7">
        <v>8.47727</v>
      </c>
      <c r="H15" s="7">
        <f>RANK(G15,G:G,0)</f>
        <v>22</v>
      </c>
      <c r="I15" s="7">
        <v>5</v>
      </c>
      <c r="J15" s="7">
        <f t="shared" si="0"/>
        <v>6.05</v>
      </c>
      <c r="K15" s="7">
        <f>RANK(J15,J:J,1)</f>
        <v>5</v>
      </c>
      <c r="L15" s="8">
        <f t="shared" si="1"/>
        <v>0.208333333333333</v>
      </c>
      <c r="M15" s="7" t="str">
        <f t="shared" si="2"/>
        <v>良好</v>
      </c>
    </row>
    <row r="16" spans="1:13">
      <c r="A16" s="9" t="s">
        <v>1212</v>
      </c>
      <c r="B16" s="5" t="s">
        <v>406</v>
      </c>
      <c r="C16" s="5" t="s">
        <v>1198</v>
      </c>
      <c r="D16" s="6">
        <v>24</v>
      </c>
      <c r="E16" s="6">
        <v>3.5</v>
      </c>
      <c r="F16" s="6">
        <f>RANK(E16,E:E,0)</f>
        <v>2</v>
      </c>
      <c r="G16" s="7">
        <v>9.53117</v>
      </c>
      <c r="H16" s="7">
        <f>RANK(G16,G:G,0)</f>
        <v>14</v>
      </c>
      <c r="I16" s="7">
        <v>1</v>
      </c>
      <c r="J16" s="7">
        <f t="shared" si="0"/>
        <v>3.45</v>
      </c>
      <c r="K16" s="7">
        <f>RANK(J16,J:J,1)</f>
        <v>1</v>
      </c>
      <c r="L16" s="8">
        <f t="shared" si="1"/>
        <v>0.0416666666666667</v>
      </c>
      <c r="M16" s="7" t="str">
        <f t="shared" si="2"/>
        <v>优秀</v>
      </c>
    </row>
    <row r="17" spans="1:13">
      <c r="A17" s="9" t="s">
        <v>1213</v>
      </c>
      <c r="B17" s="5" t="s">
        <v>406</v>
      </c>
      <c r="C17" s="5" t="s">
        <v>1198</v>
      </c>
      <c r="D17" s="6">
        <v>24</v>
      </c>
      <c r="E17" s="6">
        <v>1</v>
      </c>
      <c r="F17" s="6">
        <f>RANK(E17,E:E,0)</f>
        <v>10</v>
      </c>
      <c r="G17" s="7">
        <v>10</v>
      </c>
      <c r="H17" s="7">
        <f>RANK(G17,G:G,0)</f>
        <v>1</v>
      </c>
      <c r="I17" s="7">
        <v>14</v>
      </c>
      <c r="J17" s="7">
        <f t="shared" si="0"/>
        <v>10.05</v>
      </c>
      <c r="K17" s="7">
        <f>RANK(J17,J:J,1)</f>
        <v>10</v>
      </c>
      <c r="L17" s="8">
        <f t="shared" si="1"/>
        <v>0.416666666666667</v>
      </c>
      <c r="M17" s="7" t="str">
        <f t="shared" si="2"/>
        <v>良好</v>
      </c>
    </row>
    <row r="18" spans="1:13">
      <c r="A18" s="9" t="s">
        <v>1214</v>
      </c>
      <c r="B18" s="5" t="s">
        <v>406</v>
      </c>
      <c r="C18" s="5" t="s">
        <v>1198</v>
      </c>
      <c r="D18" s="6">
        <v>24</v>
      </c>
      <c r="E18" s="6">
        <v>0.5</v>
      </c>
      <c r="F18" s="6">
        <f>RANK(E18,E:E,0)</f>
        <v>13</v>
      </c>
      <c r="G18" s="7">
        <v>9.32727</v>
      </c>
      <c r="H18" s="7">
        <f>RANK(G18,G:G,0)</f>
        <v>18</v>
      </c>
      <c r="I18" s="7">
        <v>20</v>
      </c>
      <c r="J18" s="7">
        <f t="shared" si="0"/>
        <v>16.2</v>
      </c>
      <c r="K18" s="7">
        <f>RANK(J18,J:J,1)</f>
        <v>19</v>
      </c>
      <c r="L18" s="8">
        <f t="shared" si="1"/>
        <v>0.791666666666667</v>
      </c>
      <c r="M18" s="7" t="str">
        <f t="shared" si="2"/>
        <v>合格</v>
      </c>
    </row>
    <row r="19" spans="1:13">
      <c r="A19" s="9" t="s">
        <v>1215</v>
      </c>
      <c r="B19" s="5" t="s">
        <v>406</v>
      </c>
      <c r="C19" s="5" t="s">
        <v>1198</v>
      </c>
      <c r="D19" s="6">
        <v>24</v>
      </c>
      <c r="E19" s="6">
        <v>1</v>
      </c>
      <c r="F19" s="6">
        <f>RANK(E19,E:E,0)</f>
        <v>10</v>
      </c>
      <c r="G19" s="7">
        <v>8.31818</v>
      </c>
      <c r="H19" s="7">
        <f>RANK(G19,G:G,0)</f>
        <v>24</v>
      </c>
      <c r="I19" s="7">
        <v>17</v>
      </c>
      <c r="J19" s="7">
        <f t="shared" si="0"/>
        <v>14.55</v>
      </c>
      <c r="K19" s="7">
        <f>RANK(J19,J:J,1)</f>
        <v>16</v>
      </c>
      <c r="L19" s="8">
        <f t="shared" si="1"/>
        <v>0.666666666666667</v>
      </c>
      <c r="M19" s="7" t="str">
        <f t="shared" si="2"/>
        <v>合格</v>
      </c>
    </row>
    <row r="20" spans="1:13">
      <c r="A20" s="9" t="s">
        <v>1216</v>
      </c>
      <c r="B20" s="5" t="s">
        <v>406</v>
      </c>
      <c r="C20" s="5" t="s">
        <v>1198</v>
      </c>
      <c r="D20" s="6">
        <v>24</v>
      </c>
      <c r="E20" s="6">
        <v>1</v>
      </c>
      <c r="F20" s="6">
        <f>RANK(E20,E:E,0)</f>
        <v>10</v>
      </c>
      <c r="G20" s="7">
        <v>9.90455</v>
      </c>
      <c r="H20" s="7">
        <f>RANK(G20,G:G,0)</f>
        <v>6</v>
      </c>
      <c r="I20" s="7">
        <v>18</v>
      </c>
      <c r="J20" s="7">
        <f t="shared" si="0"/>
        <v>12.2</v>
      </c>
      <c r="K20" s="7">
        <f>RANK(J20,J:J,1)</f>
        <v>14</v>
      </c>
      <c r="L20" s="8">
        <f t="shared" si="1"/>
        <v>0.583333333333333</v>
      </c>
      <c r="M20" s="7" t="str">
        <f t="shared" si="2"/>
        <v>合格</v>
      </c>
    </row>
    <row r="21" spans="1:13">
      <c r="A21" s="9" t="s">
        <v>1217</v>
      </c>
      <c r="B21" s="5" t="s">
        <v>406</v>
      </c>
      <c r="C21" s="5" t="s">
        <v>1198</v>
      </c>
      <c r="D21" s="6">
        <v>24</v>
      </c>
      <c r="E21" s="6">
        <v>2</v>
      </c>
      <c r="F21" s="6">
        <f>RANK(E21,E:E,0)</f>
        <v>8</v>
      </c>
      <c r="G21" s="7">
        <v>9.78455</v>
      </c>
      <c r="H21" s="7">
        <f>RANK(G21,G:G,0)</f>
        <v>9</v>
      </c>
      <c r="I21" s="7">
        <v>11</v>
      </c>
      <c r="J21" s="7">
        <f t="shared" si="0"/>
        <v>9.2</v>
      </c>
      <c r="K21" s="7">
        <f>RANK(J21,J:J,1)</f>
        <v>8</v>
      </c>
      <c r="L21" s="8">
        <f t="shared" si="1"/>
        <v>0.333333333333333</v>
      </c>
      <c r="M21" s="7" t="str">
        <f t="shared" si="2"/>
        <v>良好</v>
      </c>
    </row>
    <row r="22" spans="1:13">
      <c r="A22" s="9" t="s">
        <v>1218</v>
      </c>
      <c r="B22" s="5" t="s">
        <v>406</v>
      </c>
      <c r="C22" s="5" t="s">
        <v>1198</v>
      </c>
      <c r="D22" s="6">
        <v>24</v>
      </c>
      <c r="E22" s="6">
        <v>0</v>
      </c>
      <c r="F22" s="6">
        <f>RANK(E22,E:E,0)</f>
        <v>18</v>
      </c>
      <c r="G22" s="7">
        <v>9.87636</v>
      </c>
      <c r="H22" s="7">
        <f>RANK(G22,G:G,0)</f>
        <v>8</v>
      </c>
      <c r="I22" s="7">
        <v>2</v>
      </c>
      <c r="J22" s="7">
        <f t="shared" si="0"/>
        <v>10.9</v>
      </c>
      <c r="K22" s="7">
        <f>RANK(J22,J:J,1)</f>
        <v>12</v>
      </c>
      <c r="L22" s="8">
        <f t="shared" si="1"/>
        <v>0.5</v>
      </c>
      <c r="M22" s="7" t="str">
        <f t="shared" si="2"/>
        <v>良好</v>
      </c>
    </row>
    <row r="23" spans="1:13">
      <c r="A23" s="9" t="s">
        <v>1219</v>
      </c>
      <c r="B23" s="5" t="s">
        <v>406</v>
      </c>
      <c r="C23" s="5" t="s">
        <v>1198</v>
      </c>
      <c r="D23" s="6">
        <v>24</v>
      </c>
      <c r="E23" s="6">
        <v>0</v>
      </c>
      <c r="F23" s="6">
        <f>RANK(E23,E:E,0)</f>
        <v>18</v>
      </c>
      <c r="G23" s="7">
        <v>10</v>
      </c>
      <c r="H23" s="7">
        <f>RANK(G23,G:G,0)</f>
        <v>1</v>
      </c>
      <c r="I23" s="7">
        <v>22</v>
      </c>
      <c r="J23" s="7">
        <f t="shared" si="0"/>
        <v>16.85</v>
      </c>
      <c r="K23" s="7">
        <f>RANK(J23,J:J,1)</f>
        <v>20</v>
      </c>
      <c r="L23" s="8">
        <f t="shared" si="1"/>
        <v>0.833333333333333</v>
      </c>
      <c r="M23" s="7" t="str">
        <f t="shared" si="2"/>
        <v>合格</v>
      </c>
    </row>
    <row r="24" spans="1:13">
      <c r="A24" s="9" t="s">
        <v>1220</v>
      </c>
      <c r="B24" s="5" t="s">
        <v>406</v>
      </c>
      <c r="C24" s="5" t="s">
        <v>1198</v>
      </c>
      <c r="D24" s="6">
        <v>24</v>
      </c>
      <c r="E24" s="6">
        <v>2.5</v>
      </c>
      <c r="F24" s="6">
        <f>RANK(E24,E:E,0)</f>
        <v>5</v>
      </c>
      <c r="G24" s="7">
        <v>9.38909</v>
      </c>
      <c r="H24" s="7">
        <f>RANK(G24,G:G,0)</f>
        <v>16</v>
      </c>
      <c r="I24" s="7">
        <v>13</v>
      </c>
      <c r="J24" s="7">
        <f t="shared" si="0"/>
        <v>9.45</v>
      </c>
      <c r="K24" s="7">
        <f>RANK(J24,J:J,1)</f>
        <v>9</v>
      </c>
      <c r="L24" s="8">
        <f t="shared" si="1"/>
        <v>0.375</v>
      </c>
      <c r="M24" s="7" t="str">
        <f t="shared" si="2"/>
        <v>良好</v>
      </c>
    </row>
    <row r="25" spans="1:13">
      <c r="A25" s="9" t="s">
        <v>1221</v>
      </c>
      <c r="B25" s="5" t="s">
        <v>406</v>
      </c>
      <c r="C25" s="5" t="s">
        <v>1198</v>
      </c>
      <c r="D25" s="6">
        <v>24</v>
      </c>
      <c r="E25" s="6">
        <v>0.5</v>
      </c>
      <c r="F25" s="6">
        <f>RANK(E25,E:E,0)</f>
        <v>13</v>
      </c>
      <c r="G25" s="7">
        <v>9.38636</v>
      </c>
      <c r="H25" s="7">
        <f>RANK(G25,G:G,0)</f>
        <v>17</v>
      </c>
      <c r="I25" s="7">
        <v>16</v>
      </c>
      <c r="J25" s="7">
        <f t="shared" si="0"/>
        <v>14.65</v>
      </c>
      <c r="K25" s="7">
        <f>RANK(J25,J:J,1)</f>
        <v>17</v>
      </c>
      <c r="L25" s="8">
        <f t="shared" si="1"/>
        <v>0.708333333333333</v>
      </c>
      <c r="M25" s="7" t="str">
        <f t="shared" si="2"/>
        <v>合格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1222</v>
      </c>
      <c r="B2" s="5" t="s">
        <v>1223</v>
      </c>
      <c r="C2" s="5" t="s">
        <v>1224</v>
      </c>
      <c r="D2" s="6">
        <v>30</v>
      </c>
      <c r="E2" s="6">
        <v>2</v>
      </c>
      <c r="F2" s="6">
        <f>RANK(E2,E:E,0)</f>
        <v>1</v>
      </c>
      <c r="G2" s="7">
        <v>8.95682</v>
      </c>
      <c r="H2" s="7">
        <f>RANK(G2,G:G,0)</f>
        <v>6</v>
      </c>
      <c r="I2" s="7">
        <v>16</v>
      </c>
      <c r="J2" s="7">
        <f t="shared" ref="J2:J31" si="0">F2*0.5+H2*0.15+I2*0.35</f>
        <v>7</v>
      </c>
      <c r="K2" s="7">
        <f>RANK(J2,J:J,1)</f>
        <v>5</v>
      </c>
      <c r="L2" s="8">
        <f t="shared" ref="L2:L31" si="1">K2/D2</f>
        <v>0.166666666666667</v>
      </c>
      <c r="M2" s="7" t="str">
        <f t="shared" ref="M2:M31" si="2">IF(L2&lt;=0.2,"优秀",IF(L2&lt;=0.5,"良好","合格"))</f>
        <v>优秀</v>
      </c>
    </row>
    <row r="3" spans="1:13">
      <c r="A3" s="9" t="s">
        <v>1225</v>
      </c>
      <c r="B3" s="5" t="s">
        <v>1223</v>
      </c>
      <c r="C3" s="5" t="s">
        <v>1224</v>
      </c>
      <c r="D3" s="6">
        <v>30</v>
      </c>
      <c r="E3" s="6">
        <v>0.5</v>
      </c>
      <c r="F3" s="6">
        <f>RANK(E3,E:E,0)</f>
        <v>9</v>
      </c>
      <c r="G3" s="7">
        <v>8.35</v>
      </c>
      <c r="H3" s="7">
        <f>RANK(G3,G:G,0)</f>
        <v>23</v>
      </c>
      <c r="I3" s="7">
        <v>25</v>
      </c>
      <c r="J3" s="7">
        <f t="shared" si="0"/>
        <v>16.7</v>
      </c>
      <c r="K3" s="7">
        <f>RANK(J3,J:J,1)</f>
        <v>23</v>
      </c>
      <c r="L3" s="8">
        <f t="shared" si="1"/>
        <v>0.766666666666667</v>
      </c>
      <c r="M3" s="7" t="str">
        <f t="shared" si="2"/>
        <v>合格</v>
      </c>
    </row>
    <row r="4" spans="1:13">
      <c r="A4" s="9" t="s">
        <v>1226</v>
      </c>
      <c r="B4" s="5" t="s">
        <v>1223</v>
      </c>
      <c r="C4" s="5" t="s">
        <v>1224</v>
      </c>
      <c r="D4" s="6">
        <v>30</v>
      </c>
      <c r="E4" s="6">
        <v>1</v>
      </c>
      <c r="F4" s="6">
        <f>RANK(E4,E:E,0)</f>
        <v>3</v>
      </c>
      <c r="G4" s="7">
        <v>7.4</v>
      </c>
      <c r="H4" s="7">
        <f>RANK(G4,G:G,0)</f>
        <v>30</v>
      </c>
      <c r="I4" s="7">
        <v>6</v>
      </c>
      <c r="J4" s="7">
        <f t="shared" si="0"/>
        <v>8.1</v>
      </c>
      <c r="K4" s="7">
        <f>RANK(J4,J:J,1)</f>
        <v>6</v>
      </c>
      <c r="L4" s="8">
        <f t="shared" si="1"/>
        <v>0.2</v>
      </c>
      <c r="M4" s="7" t="str">
        <f t="shared" si="2"/>
        <v>优秀</v>
      </c>
    </row>
    <row r="5" spans="1:13">
      <c r="A5" s="9" t="s">
        <v>1227</v>
      </c>
      <c r="B5" s="5" t="s">
        <v>1223</v>
      </c>
      <c r="C5" s="5" t="s">
        <v>1224</v>
      </c>
      <c r="D5" s="6">
        <v>30</v>
      </c>
      <c r="E5" s="6">
        <v>0</v>
      </c>
      <c r="F5" s="6">
        <f>RANK(E5,E:E,0)</f>
        <v>16</v>
      </c>
      <c r="G5" s="7">
        <v>8.29364</v>
      </c>
      <c r="H5" s="7">
        <f>RANK(G5,G:G,0)</f>
        <v>25</v>
      </c>
      <c r="I5" s="7">
        <v>30</v>
      </c>
      <c r="J5" s="7">
        <f t="shared" si="0"/>
        <v>22.25</v>
      </c>
      <c r="K5" s="7">
        <f>RANK(J5,J:J,1)</f>
        <v>30</v>
      </c>
      <c r="L5" s="8">
        <f t="shared" si="1"/>
        <v>1</v>
      </c>
      <c r="M5" s="7" t="str">
        <f t="shared" si="2"/>
        <v>合格</v>
      </c>
    </row>
    <row r="6" spans="1:13">
      <c r="A6" s="9" t="s">
        <v>1228</v>
      </c>
      <c r="B6" s="5" t="s">
        <v>1223</v>
      </c>
      <c r="C6" s="5" t="s">
        <v>1224</v>
      </c>
      <c r="D6" s="6">
        <v>30</v>
      </c>
      <c r="E6" s="6">
        <v>0</v>
      </c>
      <c r="F6" s="6">
        <f>RANK(E6,E:E,0)</f>
        <v>16</v>
      </c>
      <c r="G6" s="7">
        <v>8.98273</v>
      </c>
      <c r="H6" s="7">
        <f>RANK(G6,G:G,0)</f>
        <v>3</v>
      </c>
      <c r="I6" s="7">
        <v>11</v>
      </c>
      <c r="J6" s="7">
        <f t="shared" si="0"/>
        <v>12.3</v>
      </c>
      <c r="K6" s="7">
        <f>RANK(J6,J:J,1)</f>
        <v>15</v>
      </c>
      <c r="L6" s="8">
        <f t="shared" si="1"/>
        <v>0.5</v>
      </c>
      <c r="M6" s="7" t="str">
        <f t="shared" si="2"/>
        <v>良好</v>
      </c>
    </row>
    <row r="7" spans="1:13">
      <c r="A7" s="9" t="s">
        <v>1229</v>
      </c>
      <c r="B7" s="5" t="s">
        <v>1223</v>
      </c>
      <c r="C7" s="5" t="s">
        <v>1224</v>
      </c>
      <c r="D7" s="6">
        <v>30</v>
      </c>
      <c r="E7" s="6">
        <v>0</v>
      </c>
      <c r="F7" s="6">
        <f>RANK(E7,E:E,0)</f>
        <v>16</v>
      </c>
      <c r="G7" s="7">
        <v>8.93636</v>
      </c>
      <c r="H7" s="7">
        <f>RANK(G7,G:G,0)</f>
        <v>7</v>
      </c>
      <c r="I7" s="7">
        <v>12</v>
      </c>
      <c r="J7" s="7">
        <f t="shared" si="0"/>
        <v>13.25</v>
      </c>
      <c r="K7" s="7">
        <f>RANK(J7,J:J,1)</f>
        <v>16</v>
      </c>
      <c r="L7" s="8">
        <f t="shared" si="1"/>
        <v>0.533333333333333</v>
      </c>
      <c r="M7" s="7" t="str">
        <f t="shared" si="2"/>
        <v>合格</v>
      </c>
    </row>
    <row r="8" spans="1:13">
      <c r="A8" s="9" t="s">
        <v>1230</v>
      </c>
      <c r="B8" s="5" t="s">
        <v>1223</v>
      </c>
      <c r="C8" s="5" t="s">
        <v>1224</v>
      </c>
      <c r="D8" s="6">
        <v>30</v>
      </c>
      <c r="E8" s="6">
        <v>0.5</v>
      </c>
      <c r="F8" s="6">
        <f>RANK(E8,E:E,0)</f>
        <v>9</v>
      </c>
      <c r="G8" s="7">
        <v>8.97662</v>
      </c>
      <c r="H8" s="7">
        <f>RANK(G8,G:G,0)</f>
        <v>4</v>
      </c>
      <c r="I8" s="7">
        <v>27</v>
      </c>
      <c r="J8" s="7">
        <f t="shared" si="0"/>
        <v>14.55</v>
      </c>
      <c r="K8" s="7">
        <f>RANK(J8,J:J,1)</f>
        <v>19</v>
      </c>
      <c r="L8" s="8">
        <f t="shared" si="1"/>
        <v>0.633333333333333</v>
      </c>
      <c r="M8" s="7" t="str">
        <f t="shared" si="2"/>
        <v>合格</v>
      </c>
    </row>
    <row r="9" spans="1:13">
      <c r="A9" s="9" t="s">
        <v>1231</v>
      </c>
      <c r="B9" s="5" t="s">
        <v>1223</v>
      </c>
      <c r="C9" s="5" t="s">
        <v>1224</v>
      </c>
      <c r="D9" s="6">
        <v>30</v>
      </c>
      <c r="E9" s="6">
        <v>1</v>
      </c>
      <c r="F9" s="6">
        <f>RANK(E9,E:E,0)</f>
        <v>3</v>
      </c>
      <c r="G9" s="7">
        <v>8.96364</v>
      </c>
      <c r="H9" s="7">
        <f>RANK(G9,G:G,0)</f>
        <v>5</v>
      </c>
      <c r="I9" s="7">
        <v>13</v>
      </c>
      <c r="J9" s="7">
        <f t="shared" si="0"/>
        <v>6.8</v>
      </c>
      <c r="K9" s="7">
        <f>RANK(J9,J:J,1)</f>
        <v>3</v>
      </c>
      <c r="L9" s="8">
        <f t="shared" si="1"/>
        <v>0.1</v>
      </c>
      <c r="M9" s="7" t="str">
        <f t="shared" si="2"/>
        <v>优秀</v>
      </c>
    </row>
    <row r="10" spans="1:13">
      <c r="A10" s="9" t="s">
        <v>1232</v>
      </c>
      <c r="B10" s="5" t="s">
        <v>1223</v>
      </c>
      <c r="C10" s="5" t="s">
        <v>1224</v>
      </c>
      <c r="D10" s="6">
        <v>30</v>
      </c>
      <c r="E10" s="6">
        <v>0.5</v>
      </c>
      <c r="F10" s="6">
        <f>RANK(E10,E:E,0)</f>
        <v>9</v>
      </c>
      <c r="G10" s="7">
        <v>8.73182</v>
      </c>
      <c r="H10" s="7">
        <f>RANK(G10,G:G,0)</f>
        <v>16</v>
      </c>
      <c r="I10" s="7">
        <v>10</v>
      </c>
      <c r="J10" s="7">
        <f t="shared" si="0"/>
        <v>10.4</v>
      </c>
      <c r="K10" s="7">
        <f>RANK(J10,J:J,1)</f>
        <v>8</v>
      </c>
      <c r="L10" s="8">
        <f t="shared" si="1"/>
        <v>0.266666666666667</v>
      </c>
      <c r="M10" s="7" t="str">
        <f t="shared" si="2"/>
        <v>良好</v>
      </c>
    </row>
    <row r="11" spans="1:13">
      <c r="A11" s="9" t="s">
        <v>1233</v>
      </c>
      <c r="B11" s="5" t="s">
        <v>1223</v>
      </c>
      <c r="C11" s="5" t="s">
        <v>1224</v>
      </c>
      <c r="D11" s="6">
        <v>30</v>
      </c>
      <c r="E11" s="6">
        <v>0</v>
      </c>
      <c r="F11" s="6">
        <f>RANK(E11,E:E,0)</f>
        <v>16</v>
      </c>
      <c r="G11" s="7">
        <v>8.50909</v>
      </c>
      <c r="H11" s="7">
        <f>RANK(G11,G:G,0)</f>
        <v>19</v>
      </c>
      <c r="I11" s="7">
        <v>29</v>
      </c>
      <c r="J11" s="7">
        <f t="shared" si="0"/>
        <v>21</v>
      </c>
      <c r="K11" s="7">
        <f>RANK(J11,J:J,1)</f>
        <v>29</v>
      </c>
      <c r="L11" s="8">
        <f t="shared" si="1"/>
        <v>0.966666666666667</v>
      </c>
      <c r="M11" s="7" t="str">
        <f t="shared" si="2"/>
        <v>合格</v>
      </c>
    </row>
    <row r="12" spans="1:13">
      <c r="A12" s="9" t="s">
        <v>1234</v>
      </c>
      <c r="B12" s="5" t="s">
        <v>1223</v>
      </c>
      <c r="C12" s="5" t="s">
        <v>1224</v>
      </c>
      <c r="D12" s="6">
        <v>30</v>
      </c>
      <c r="E12" s="6">
        <v>1</v>
      </c>
      <c r="F12" s="6">
        <f>RANK(E12,E:E,0)</f>
        <v>3</v>
      </c>
      <c r="G12" s="7">
        <v>9.01091</v>
      </c>
      <c r="H12" s="7">
        <f>RANK(G12,G:G,0)</f>
        <v>2</v>
      </c>
      <c r="I12" s="7">
        <v>14</v>
      </c>
      <c r="J12" s="7">
        <f t="shared" si="0"/>
        <v>6.7</v>
      </c>
      <c r="K12" s="7">
        <f>RANK(J12,J:J,1)</f>
        <v>2</v>
      </c>
      <c r="L12" s="8">
        <f t="shared" si="1"/>
        <v>0.0666666666666667</v>
      </c>
      <c r="M12" s="7" t="str">
        <f t="shared" si="2"/>
        <v>优秀</v>
      </c>
    </row>
    <row r="13" spans="1:13">
      <c r="A13" s="9" t="s">
        <v>1235</v>
      </c>
      <c r="B13" s="5" t="s">
        <v>1223</v>
      </c>
      <c r="C13" s="5" t="s">
        <v>1224</v>
      </c>
      <c r="D13" s="6">
        <v>30</v>
      </c>
      <c r="E13" s="6">
        <v>0</v>
      </c>
      <c r="F13" s="6">
        <f>RANK(E13,E:E,0)</f>
        <v>16</v>
      </c>
      <c r="G13" s="7">
        <v>7.97273</v>
      </c>
      <c r="H13" s="7">
        <f>RANK(G13,G:G,0)</f>
        <v>29</v>
      </c>
      <c r="I13" s="7">
        <v>20</v>
      </c>
      <c r="J13" s="7">
        <f t="shared" si="0"/>
        <v>19.35</v>
      </c>
      <c r="K13" s="7">
        <f>RANK(J13,J:J,1)</f>
        <v>26</v>
      </c>
      <c r="L13" s="8">
        <f t="shared" si="1"/>
        <v>0.866666666666667</v>
      </c>
      <c r="M13" s="7" t="str">
        <f t="shared" si="2"/>
        <v>合格</v>
      </c>
    </row>
    <row r="14" spans="1:13">
      <c r="A14" s="9" t="s">
        <v>1236</v>
      </c>
      <c r="B14" s="5" t="s">
        <v>1223</v>
      </c>
      <c r="C14" s="5" t="s">
        <v>1224</v>
      </c>
      <c r="D14" s="6">
        <v>30</v>
      </c>
      <c r="E14" s="6">
        <v>1</v>
      </c>
      <c r="F14" s="6">
        <f>RANK(E14,E:E,0)</f>
        <v>3</v>
      </c>
      <c r="G14" s="7">
        <v>8.56364</v>
      </c>
      <c r="H14" s="7">
        <f>RANK(G14,G:G,0)</f>
        <v>18</v>
      </c>
      <c r="I14" s="7">
        <v>21</v>
      </c>
      <c r="J14" s="7">
        <f t="shared" si="0"/>
        <v>11.55</v>
      </c>
      <c r="K14" s="7">
        <f>RANK(J14,J:J,1)</f>
        <v>11</v>
      </c>
      <c r="L14" s="8">
        <f t="shared" si="1"/>
        <v>0.366666666666667</v>
      </c>
      <c r="M14" s="7" t="str">
        <f t="shared" si="2"/>
        <v>良好</v>
      </c>
    </row>
    <row r="15" spans="1:13">
      <c r="A15" s="9" t="s">
        <v>1237</v>
      </c>
      <c r="B15" s="5" t="s">
        <v>1223</v>
      </c>
      <c r="C15" s="5" t="s">
        <v>1224</v>
      </c>
      <c r="D15" s="6">
        <v>30</v>
      </c>
      <c r="E15" s="6">
        <v>0</v>
      </c>
      <c r="F15" s="6">
        <f>RANK(E15,E:E,0)</f>
        <v>16</v>
      </c>
      <c r="G15" s="7">
        <v>8.88182</v>
      </c>
      <c r="H15" s="7">
        <f>RANK(G15,G:G,0)</f>
        <v>8</v>
      </c>
      <c r="I15" s="7">
        <v>24</v>
      </c>
      <c r="J15" s="7">
        <f t="shared" si="0"/>
        <v>17.6</v>
      </c>
      <c r="K15" s="7">
        <f>RANK(J15,J:J,1)</f>
        <v>24</v>
      </c>
      <c r="L15" s="8">
        <f t="shared" si="1"/>
        <v>0.8</v>
      </c>
      <c r="M15" s="7" t="str">
        <f t="shared" si="2"/>
        <v>合格</v>
      </c>
    </row>
    <row r="16" spans="1:13">
      <c r="A16" s="9" t="s">
        <v>1238</v>
      </c>
      <c r="B16" s="5" t="s">
        <v>1223</v>
      </c>
      <c r="C16" s="5" t="s">
        <v>1224</v>
      </c>
      <c r="D16" s="6">
        <v>30</v>
      </c>
      <c r="E16" s="6">
        <v>0.5</v>
      </c>
      <c r="F16" s="6">
        <f>RANK(E16,E:E,0)</f>
        <v>9</v>
      </c>
      <c r="G16" s="7">
        <v>8.76</v>
      </c>
      <c r="H16" s="7">
        <f>RANK(G16,G:G,0)</f>
        <v>12</v>
      </c>
      <c r="I16" s="7">
        <v>22</v>
      </c>
      <c r="J16" s="7">
        <f t="shared" si="0"/>
        <v>14</v>
      </c>
      <c r="K16" s="7">
        <f>RANK(J16,J:J,1)</f>
        <v>18</v>
      </c>
      <c r="L16" s="8">
        <f t="shared" si="1"/>
        <v>0.6</v>
      </c>
      <c r="M16" s="7" t="str">
        <f t="shared" si="2"/>
        <v>合格</v>
      </c>
    </row>
    <row r="17" spans="1:13">
      <c r="A17" s="9" t="s">
        <v>1239</v>
      </c>
      <c r="B17" s="5" t="s">
        <v>1223</v>
      </c>
      <c r="C17" s="5" t="s">
        <v>1224</v>
      </c>
      <c r="D17" s="6">
        <v>30</v>
      </c>
      <c r="E17" s="6">
        <v>0</v>
      </c>
      <c r="F17" s="6">
        <f>RANK(E17,E:E,0)</f>
        <v>16</v>
      </c>
      <c r="G17" s="7">
        <v>8.75455</v>
      </c>
      <c r="H17" s="7">
        <f>RANK(G17,G:G,0)</f>
        <v>13</v>
      </c>
      <c r="I17" s="7">
        <v>28</v>
      </c>
      <c r="J17" s="7">
        <f t="shared" si="0"/>
        <v>19.75</v>
      </c>
      <c r="K17" s="7">
        <f>RANK(J17,J:J,1)</f>
        <v>28</v>
      </c>
      <c r="L17" s="8">
        <f t="shared" si="1"/>
        <v>0.933333333333333</v>
      </c>
      <c r="M17" s="7" t="str">
        <f t="shared" si="2"/>
        <v>合格</v>
      </c>
    </row>
    <row r="18" spans="1:13">
      <c r="A18" s="9" t="s">
        <v>1240</v>
      </c>
      <c r="B18" s="5" t="s">
        <v>1223</v>
      </c>
      <c r="C18" s="5" t="s">
        <v>1224</v>
      </c>
      <c r="D18" s="6">
        <v>30</v>
      </c>
      <c r="E18" s="6">
        <v>0</v>
      </c>
      <c r="F18" s="6">
        <f>RANK(E18,E:E,0)</f>
        <v>16</v>
      </c>
      <c r="G18" s="7">
        <v>8.73442</v>
      </c>
      <c r="H18" s="7">
        <f>RANK(G18,G:G,0)</f>
        <v>15</v>
      </c>
      <c r="I18" s="7">
        <v>5</v>
      </c>
      <c r="J18" s="7">
        <f t="shared" si="0"/>
        <v>12</v>
      </c>
      <c r="K18" s="7">
        <f>RANK(J18,J:J,1)</f>
        <v>14</v>
      </c>
      <c r="L18" s="8">
        <f t="shared" si="1"/>
        <v>0.466666666666667</v>
      </c>
      <c r="M18" s="7" t="str">
        <f t="shared" si="2"/>
        <v>良好</v>
      </c>
    </row>
    <row r="19" spans="1:13">
      <c r="A19" s="9" t="s">
        <v>1241</v>
      </c>
      <c r="B19" s="5" t="s">
        <v>1223</v>
      </c>
      <c r="C19" s="5" t="s">
        <v>1224</v>
      </c>
      <c r="D19" s="6">
        <v>30</v>
      </c>
      <c r="E19" s="6">
        <v>0</v>
      </c>
      <c r="F19" s="6">
        <f>RANK(E19,E:E,0)</f>
        <v>16</v>
      </c>
      <c r="G19" s="7">
        <v>8.46623</v>
      </c>
      <c r="H19" s="7">
        <f>RANK(G19,G:G,0)</f>
        <v>20</v>
      </c>
      <c r="I19" s="7">
        <v>15</v>
      </c>
      <c r="J19" s="7">
        <f t="shared" si="0"/>
        <v>16.25</v>
      </c>
      <c r="K19" s="7">
        <f>RANK(J19,J:J,1)</f>
        <v>22</v>
      </c>
      <c r="L19" s="8">
        <f t="shared" si="1"/>
        <v>0.733333333333333</v>
      </c>
      <c r="M19" s="7" t="str">
        <f t="shared" si="2"/>
        <v>合格</v>
      </c>
    </row>
    <row r="20" spans="1:13">
      <c r="A20" s="9" t="s">
        <v>1242</v>
      </c>
      <c r="B20" s="5" t="s">
        <v>1223</v>
      </c>
      <c r="C20" s="5" t="s">
        <v>1224</v>
      </c>
      <c r="D20" s="6">
        <v>30</v>
      </c>
      <c r="E20" s="6">
        <v>0</v>
      </c>
      <c r="F20" s="6">
        <f>RANK(E20,E:E,0)</f>
        <v>16</v>
      </c>
      <c r="G20" s="7">
        <v>8.60714</v>
      </c>
      <c r="H20" s="7">
        <f>RANK(G20,G:G,0)</f>
        <v>17</v>
      </c>
      <c r="I20" s="7">
        <v>3</v>
      </c>
      <c r="J20" s="7">
        <f t="shared" si="0"/>
        <v>11.6</v>
      </c>
      <c r="K20" s="7">
        <f>RANK(J20,J:J,1)</f>
        <v>12</v>
      </c>
      <c r="L20" s="8">
        <f t="shared" si="1"/>
        <v>0.4</v>
      </c>
      <c r="M20" s="7" t="str">
        <f t="shared" si="2"/>
        <v>良好</v>
      </c>
    </row>
    <row r="21" spans="1:13">
      <c r="A21" s="9" t="s">
        <v>1243</v>
      </c>
      <c r="B21" s="5" t="s">
        <v>1223</v>
      </c>
      <c r="C21" s="5" t="s">
        <v>1224</v>
      </c>
      <c r="D21" s="6">
        <v>30</v>
      </c>
      <c r="E21" s="6">
        <v>0</v>
      </c>
      <c r="F21" s="6">
        <f>RANK(E21,E:E,0)</f>
        <v>16</v>
      </c>
      <c r="G21" s="7">
        <v>8.88182</v>
      </c>
      <c r="H21" s="7">
        <f>RANK(G21,G:G,0)</f>
        <v>8</v>
      </c>
      <c r="I21" s="7">
        <v>17</v>
      </c>
      <c r="J21" s="7">
        <f t="shared" si="0"/>
        <v>15.15</v>
      </c>
      <c r="K21" s="7">
        <f>RANK(J21,J:J,1)</f>
        <v>20</v>
      </c>
      <c r="L21" s="8">
        <f t="shared" si="1"/>
        <v>0.666666666666667</v>
      </c>
      <c r="M21" s="7" t="str">
        <f t="shared" si="2"/>
        <v>合格</v>
      </c>
    </row>
    <row r="22" spans="1:13">
      <c r="A22" s="9" t="s">
        <v>1244</v>
      </c>
      <c r="B22" s="5" t="s">
        <v>1223</v>
      </c>
      <c r="C22" s="5" t="s">
        <v>1224</v>
      </c>
      <c r="D22" s="6">
        <v>30</v>
      </c>
      <c r="E22" s="6">
        <v>0</v>
      </c>
      <c r="F22" s="6">
        <f>RANK(E22,E:E,0)</f>
        <v>16</v>
      </c>
      <c r="G22" s="7">
        <v>8.87273</v>
      </c>
      <c r="H22" s="7">
        <f>RANK(G22,G:G,0)</f>
        <v>10</v>
      </c>
      <c r="I22" s="7">
        <v>19</v>
      </c>
      <c r="J22" s="7">
        <f t="shared" si="0"/>
        <v>16.15</v>
      </c>
      <c r="K22" s="7">
        <f>RANK(J22,J:J,1)</f>
        <v>21</v>
      </c>
      <c r="L22" s="8">
        <f t="shared" si="1"/>
        <v>0.7</v>
      </c>
      <c r="M22" s="7" t="str">
        <f t="shared" si="2"/>
        <v>合格</v>
      </c>
    </row>
    <row r="23" spans="1:13">
      <c r="A23" s="9" t="s">
        <v>1245</v>
      </c>
      <c r="B23" s="5" t="s">
        <v>1223</v>
      </c>
      <c r="C23" s="5" t="s">
        <v>1224</v>
      </c>
      <c r="D23" s="6">
        <v>30</v>
      </c>
      <c r="E23" s="6">
        <v>1</v>
      </c>
      <c r="F23" s="6">
        <f>RANK(E23,E:E,0)</f>
        <v>3</v>
      </c>
      <c r="G23" s="7">
        <v>8.25091</v>
      </c>
      <c r="H23" s="7">
        <f>RANK(G23,G:G,0)</f>
        <v>27</v>
      </c>
      <c r="I23" s="7">
        <v>18</v>
      </c>
      <c r="J23" s="7">
        <f t="shared" si="0"/>
        <v>11.85</v>
      </c>
      <c r="K23" s="7">
        <f>RANK(J23,J:J,1)</f>
        <v>13</v>
      </c>
      <c r="L23" s="8">
        <f t="shared" si="1"/>
        <v>0.433333333333333</v>
      </c>
      <c r="M23" s="7" t="str">
        <f t="shared" si="2"/>
        <v>良好</v>
      </c>
    </row>
    <row r="24" spans="1:13">
      <c r="A24" s="9" t="s">
        <v>1246</v>
      </c>
      <c r="B24" s="5" t="s">
        <v>1223</v>
      </c>
      <c r="C24" s="5" t="s">
        <v>1224</v>
      </c>
      <c r="D24" s="6">
        <v>30</v>
      </c>
      <c r="E24" s="6">
        <v>0</v>
      </c>
      <c r="F24" s="6">
        <f>RANK(E24,E:E,0)</f>
        <v>16</v>
      </c>
      <c r="G24" s="7">
        <v>8.28182</v>
      </c>
      <c r="H24" s="7">
        <f>RANK(G24,G:G,0)</f>
        <v>26</v>
      </c>
      <c r="I24" s="7">
        <v>4</v>
      </c>
      <c r="J24" s="7">
        <f t="shared" si="0"/>
        <v>13.3</v>
      </c>
      <c r="K24" s="7">
        <f>RANK(J24,J:J,1)</f>
        <v>17</v>
      </c>
      <c r="L24" s="8">
        <f t="shared" si="1"/>
        <v>0.566666666666667</v>
      </c>
      <c r="M24" s="7" t="str">
        <f t="shared" si="2"/>
        <v>合格</v>
      </c>
    </row>
    <row r="25" spans="1:13">
      <c r="A25" s="9" t="s">
        <v>1247</v>
      </c>
      <c r="B25" s="5" t="s">
        <v>1223</v>
      </c>
      <c r="C25" s="5" t="s">
        <v>1224</v>
      </c>
      <c r="D25" s="6">
        <v>30</v>
      </c>
      <c r="E25" s="6">
        <v>0.5</v>
      </c>
      <c r="F25" s="6">
        <f>RANK(E25,E:E,0)</f>
        <v>9</v>
      </c>
      <c r="G25" s="7">
        <v>8.78701</v>
      </c>
      <c r="H25" s="7">
        <f>RANK(G25,G:G,0)</f>
        <v>11</v>
      </c>
      <c r="I25" s="7">
        <v>9</v>
      </c>
      <c r="J25" s="7">
        <f t="shared" si="0"/>
        <v>9.3</v>
      </c>
      <c r="K25" s="7">
        <f>RANK(J25,J:J,1)</f>
        <v>7</v>
      </c>
      <c r="L25" s="8">
        <f t="shared" si="1"/>
        <v>0.233333333333333</v>
      </c>
      <c r="M25" s="7" t="str">
        <f t="shared" si="2"/>
        <v>良好</v>
      </c>
    </row>
    <row r="26" spans="1:13">
      <c r="A26" s="9" t="s">
        <v>1248</v>
      </c>
      <c r="B26" s="5" t="s">
        <v>1223</v>
      </c>
      <c r="C26" s="5" t="s">
        <v>1224</v>
      </c>
      <c r="D26" s="6">
        <v>30</v>
      </c>
      <c r="E26" s="6">
        <v>1.5</v>
      </c>
      <c r="F26" s="6">
        <f>RANK(E26,E:E,0)</f>
        <v>2</v>
      </c>
      <c r="G26" s="7">
        <v>8.45</v>
      </c>
      <c r="H26" s="7">
        <f>RANK(G26,G:G,0)</f>
        <v>21</v>
      </c>
      <c r="I26" s="7">
        <v>8</v>
      </c>
      <c r="J26" s="7">
        <f t="shared" si="0"/>
        <v>6.95</v>
      </c>
      <c r="K26" s="7">
        <f>RANK(J26,J:J,1)</f>
        <v>4</v>
      </c>
      <c r="L26" s="8">
        <f t="shared" si="1"/>
        <v>0.133333333333333</v>
      </c>
      <c r="M26" s="7" t="str">
        <f t="shared" si="2"/>
        <v>优秀</v>
      </c>
    </row>
    <row r="27" spans="1:13">
      <c r="A27" s="9" t="s">
        <v>1249</v>
      </c>
      <c r="B27" s="5" t="s">
        <v>1223</v>
      </c>
      <c r="C27" s="5" t="s">
        <v>1224</v>
      </c>
      <c r="D27" s="6">
        <v>30</v>
      </c>
      <c r="E27" s="6">
        <v>0.5</v>
      </c>
      <c r="F27" s="6">
        <f>RANK(E27,E:E,0)</f>
        <v>9</v>
      </c>
      <c r="G27" s="7">
        <v>8.24935</v>
      </c>
      <c r="H27" s="7">
        <f>RANK(G27,G:G,0)</f>
        <v>28</v>
      </c>
      <c r="I27" s="7">
        <v>26</v>
      </c>
      <c r="J27" s="7">
        <f t="shared" si="0"/>
        <v>17.8</v>
      </c>
      <c r="K27" s="7">
        <f>RANK(J27,J:J,1)</f>
        <v>25</v>
      </c>
      <c r="L27" s="8">
        <f t="shared" si="1"/>
        <v>0.833333333333333</v>
      </c>
      <c r="M27" s="7" t="str">
        <f t="shared" si="2"/>
        <v>合格</v>
      </c>
    </row>
    <row r="28" spans="1:13">
      <c r="A28" s="9" t="s">
        <v>1250</v>
      </c>
      <c r="B28" s="5" t="s">
        <v>1223</v>
      </c>
      <c r="C28" s="5" t="s">
        <v>1224</v>
      </c>
      <c r="D28" s="6">
        <v>30</v>
      </c>
      <c r="E28" s="6">
        <v>0.5</v>
      </c>
      <c r="F28" s="6">
        <f>RANK(E28,E:E,0)</f>
        <v>9</v>
      </c>
      <c r="G28" s="7">
        <v>8.30455</v>
      </c>
      <c r="H28" s="7">
        <f>RANK(G28,G:G,0)</f>
        <v>24</v>
      </c>
      <c r="I28" s="7">
        <v>7</v>
      </c>
      <c r="J28" s="7">
        <f t="shared" si="0"/>
        <v>10.55</v>
      </c>
      <c r="K28" s="7">
        <f>RANK(J28,J:J,1)</f>
        <v>9</v>
      </c>
      <c r="L28" s="8">
        <f t="shared" si="1"/>
        <v>0.3</v>
      </c>
      <c r="M28" s="7" t="str">
        <f t="shared" si="2"/>
        <v>良好</v>
      </c>
    </row>
    <row r="29" spans="1:13">
      <c r="A29" s="9" t="s">
        <v>1251</v>
      </c>
      <c r="B29" s="5" t="s">
        <v>1223</v>
      </c>
      <c r="C29" s="5" t="s">
        <v>1224</v>
      </c>
      <c r="D29" s="6">
        <v>30</v>
      </c>
      <c r="E29" s="6">
        <v>0</v>
      </c>
      <c r="F29" s="6">
        <f>RANK(E29,E:E,0)</f>
        <v>16</v>
      </c>
      <c r="G29" s="7">
        <v>8.39156</v>
      </c>
      <c r="H29" s="7">
        <f>RANK(G29,G:G,0)</f>
        <v>22</v>
      </c>
      <c r="I29" s="7">
        <v>23</v>
      </c>
      <c r="J29" s="7">
        <f t="shared" si="0"/>
        <v>19.35</v>
      </c>
      <c r="K29" s="7">
        <f>RANK(J29,J:J,1)</f>
        <v>26</v>
      </c>
      <c r="L29" s="8">
        <f t="shared" si="1"/>
        <v>0.866666666666667</v>
      </c>
      <c r="M29" s="7" t="str">
        <f t="shared" si="2"/>
        <v>合格</v>
      </c>
    </row>
    <row r="30" spans="1:13">
      <c r="A30" s="9" t="s">
        <v>1252</v>
      </c>
      <c r="B30" s="5" t="s">
        <v>1223</v>
      </c>
      <c r="C30" s="5" t="s">
        <v>1224</v>
      </c>
      <c r="D30" s="6">
        <v>30</v>
      </c>
      <c r="E30" s="6">
        <v>1</v>
      </c>
      <c r="F30" s="6">
        <f>RANK(E30,E:E,0)</f>
        <v>3</v>
      </c>
      <c r="G30" s="7">
        <v>9.11623</v>
      </c>
      <c r="H30" s="7">
        <f>RANK(G30,G:G,0)</f>
        <v>1</v>
      </c>
      <c r="I30" s="7">
        <v>1</v>
      </c>
      <c r="J30" s="7">
        <f t="shared" si="0"/>
        <v>2</v>
      </c>
      <c r="K30" s="7">
        <f>RANK(J30,J:J,1)</f>
        <v>1</v>
      </c>
      <c r="L30" s="8">
        <f t="shared" si="1"/>
        <v>0.0333333333333333</v>
      </c>
      <c r="M30" s="7" t="str">
        <f t="shared" si="2"/>
        <v>优秀</v>
      </c>
    </row>
    <row r="31" spans="1:13">
      <c r="A31" s="9" t="s">
        <v>1253</v>
      </c>
      <c r="B31" s="5" t="s">
        <v>1223</v>
      </c>
      <c r="C31" s="5" t="s">
        <v>1224</v>
      </c>
      <c r="D31" s="6">
        <v>30</v>
      </c>
      <c r="E31" s="6">
        <v>0</v>
      </c>
      <c r="F31" s="6">
        <f>RANK(E31,E:E,0)</f>
        <v>16</v>
      </c>
      <c r="G31" s="7">
        <v>8.74318</v>
      </c>
      <c r="H31" s="7">
        <f>RANK(G31,G:G,0)</f>
        <v>14</v>
      </c>
      <c r="I31" s="7">
        <v>2</v>
      </c>
      <c r="J31" s="7">
        <f t="shared" si="0"/>
        <v>10.8</v>
      </c>
      <c r="K31" s="7">
        <f>RANK(J31,J:J,1)</f>
        <v>10</v>
      </c>
      <c r="L31" s="8">
        <f t="shared" si="1"/>
        <v>0.333333333333333</v>
      </c>
      <c r="M31" s="7" t="str">
        <f t="shared" si="2"/>
        <v>良好</v>
      </c>
    </row>
  </sheetData>
  <autoFilter ref="A1:M31">
    <sortState ref="A1:M31">
      <sortCondition ref="C1:C1645"/>
    </sortState>
    <extLst/>
  </autoFilter>
  <pageMargins left="0.75" right="0.75" top="1" bottom="1" header="0.5" footer="0.5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1254</v>
      </c>
      <c r="B2" s="5" t="s">
        <v>1255</v>
      </c>
      <c r="C2" s="5" t="s">
        <v>1256</v>
      </c>
      <c r="D2" s="6">
        <v>26</v>
      </c>
      <c r="E2" s="6">
        <v>1.5</v>
      </c>
      <c r="F2" s="6">
        <f>RANK(E2,E:E,0)</f>
        <v>11</v>
      </c>
      <c r="G2" s="7">
        <v>8.52987</v>
      </c>
      <c r="H2" s="7">
        <f>RANK(G2,G:G,0)</f>
        <v>24</v>
      </c>
      <c r="I2" s="7">
        <v>1</v>
      </c>
      <c r="J2" s="7">
        <f t="shared" ref="J2:J27" si="0">F2*0.5+H2*0.15+I2*0.35</f>
        <v>9.45</v>
      </c>
      <c r="K2" s="7">
        <f>RANK(J2,J:J,1)</f>
        <v>7</v>
      </c>
      <c r="L2" s="8">
        <f t="shared" ref="L2:L27" si="1">K2/D2</f>
        <v>0.269230769230769</v>
      </c>
      <c r="M2" s="7" t="str">
        <f t="shared" ref="M2:M27" si="2">IF(L2&lt;=0.2,"优秀",IF(L2&lt;=0.5,"良好","合格"))</f>
        <v>良好</v>
      </c>
    </row>
    <row r="3" spans="1:13">
      <c r="A3" s="9" t="s">
        <v>1257</v>
      </c>
      <c r="B3" s="5" t="s">
        <v>1255</v>
      </c>
      <c r="C3" s="5" t="s">
        <v>1256</v>
      </c>
      <c r="D3" s="6">
        <v>26</v>
      </c>
      <c r="E3" s="6">
        <v>0.5</v>
      </c>
      <c r="F3" s="6">
        <f>RANK(E3,E:E,0)</f>
        <v>17</v>
      </c>
      <c r="G3" s="7">
        <v>9.95714</v>
      </c>
      <c r="H3" s="7">
        <f>RANK(G3,G:G,0)</f>
        <v>4</v>
      </c>
      <c r="I3" s="7">
        <v>5</v>
      </c>
      <c r="J3" s="7">
        <f t="shared" si="0"/>
        <v>10.85</v>
      </c>
      <c r="K3" s="7">
        <f>RANK(J3,J:J,1)</f>
        <v>9</v>
      </c>
      <c r="L3" s="8">
        <f t="shared" si="1"/>
        <v>0.346153846153846</v>
      </c>
      <c r="M3" s="7" t="str">
        <f t="shared" si="2"/>
        <v>良好</v>
      </c>
    </row>
    <row r="4" spans="1:13">
      <c r="A4" s="9" t="s">
        <v>1258</v>
      </c>
      <c r="B4" s="5" t="s">
        <v>1255</v>
      </c>
      <c r="C4" s="5" t="s">
        <v>1256</v>
      </c>
      <c r="D4" s="6">
        <v>26</v>
      </c>
      <c r="E4" s="6">
        <v>2.5</v>
      </c>
      <c r="F4" s="6">
        <f>RANK(E4,E:E,0)</f>
        <v>7</v>
      </c>
      <c r="G4" s="7">
        <v>8.43182</v>
      </c>
      <c r="H4" s="7">
        <f>RANK(G4,G:G,0)</f>
        <v>26</v>
      </c>
      <c r="I4" s="7">
        <v>24</v>
      </c>
      <c r="J4" s="7">
        <f t="shared" si="0"/>
        <v>15.8</v>
      </c>
      <c r="K4" s="7">
        <f>RANK(J4,J:J,1)</f>
        <v>18</v>
      </c>
      <c r="L4" s="8">
        <f t="shared" si="1"/>
        <v>0.692307692307692</v>
      </c>
      <c r="M4" s="7" t="str">
        <f t="shared" si="2"/>
        <v>合格</v>
      </c>
    </row>
    <row r="5" spans="1:13">
      <c r="A5" s="9" t="s">
        <v>1259</v>
      </c>
      <c r="B5" s="5" t="s">
        <v>1255</v>
      </c>
      <c r="C5" s="5" t="s">
        <v>1256</v>
      </c>
      <c r="D5" s="6">
        <v>26</v>
      </c>
      <c r="E5" s="6">
        <v>3.5</v>
      </c>
      <c r="F5" s="6">
        <f>RANK(E5,E:E,0)</f>
        <v>5</v>
      </c>
      <c r="G5" s="7">
        <v>10</v>
      </c>
      <c r="H5" s="7">
        <f>RANK(G5,G:G,0)</f>
        <v>1</v>
      </c>
      <c r="I5" s="7">
        <v>2</v>
      </c>
      <c r="J5" s="7">
        <f t="shared" si="0"/>
        <v>3.35</v>
      </c>
      <c r="K5" s="7">
        <f>RANK(J5,J:J,1)</f>
        <v>2</v>
      </c>
      <c r="L5" s="8">
        <f t="shared" si="1"/>
        <v>0.0769230769230769</v>
      </c>
      <c r="M5" s="7" t="str">
        <f t="shared" si="2"/>
        <v>优秀</v>
      </c>
    </row>
    <row r="6" spans="1:13">
      <c r="A6" s="9" t="s">
        <v>1260</v>
      </c>
      <c r="B6" s="5" t="s">
        <v>1255</v>
      </c>
      <c r="C6" s="5" t="s">
        <v>1256</v>
      </c>
      <c r="D6" s="6">
        <v>26</v>
      </c>
      <c r="E6" s="6">
        <v>0</v>
      </c>
      <c r="F6" s="6">
        <f>RANK(E6,E:E,0)</f>
        <v>22</v>
      </c>
      <c r="G6" s="7">
        <v>9.38909</v>
      </c>
      <c r="H6" s="7">
        <f>RANK(G6,G:G,0)</f>
        <v>13</v>
      </c>
      <c r="I6" s="7">
        <v>23</v>
      </c>
      <c r="J6" s="7">
        <f t="shared" si="0"/>
        <v>21</v>
      </c>
      <c r="K6" s="7">
        <f>RANK(J6,J:J,1)</f>
        <v>26</v>
      </c>
      <c r="L6" s="8">
        <f t="shared" si="1"/>
        <v>1</v>
      </c>
      <c r="M6" s="7" t="str">
        <f t="shared" si="2"/>
        <v>合格</v>
      </c>
    </row>
    <row r="7" spans="1:13">
      <c r="A7" s="9" t="s">
        <v>1261</v>
      </c>
      <c r="B7" s="5" t="s">
        <v>1255</v>
      </c>
      <c r="C7" s="5" t="s">
        <v>1256</v>
      </c>
      <c r="D7" s="6">
        <v>26</v>
      </c>
      <c r="E7" s="6">
        <v>2</v>
      </c>
      <c r="F7" s="6">
        <f>RANK(E7,E:E,0)</f>
        <v>8</v>
      </c>
      <c r="G7" s="7">
        <v>8.70909</v>
      </c>
      <c r="H7" s="7">
        <f>RANK(G7,G:G,0)</f>
        <v>22</v>
      </c>
      <c r="I7" s="7">
        <v>20</v>
      </c>
      <c r="J7" s="7">
        <f t="shared" si="0"/>
        <v>14.3</v>
      </c>
      <c r="K7" s="7">
        <f>RANK(J7,J:J,1)</f>
        <v>14</v>
      </c>
      <c r="L7" s="8">
        <f t="shared" si="1"/>
        <v>0.538461538461538</v>
      </c>
      <c r="M7" s="7" t="str">
        <f t="shared" si="2"/>
        <v>合格</v>
      </c>
    </row>
    <row r="8" spans="1:13">
      <c r="A8" s="9" t="s">
        <v>1262</v>
      </c>
      <c r="B8" s="5" t="s">
        <v>1255</v>
      </c>
      <c r="C8" s="5" t="s">
        <v>1256</v>
      </c>
      <c r="D8" s="6">
        <v>26</v>
      </c>
      <c r="E8" s="6">
        <v>0</v>
      </c>
      <c r="F8" s="6">
        <f>RANK(E8,E:E,0)</f>
        <v>22</v>
      </c>
      <c r="G8" s="7">
        <v>9.21136</v>
      </c>
      <c r="H8" s="7">
        <f>RANK(G8,G:G,0)</f>
        <v>14</v>
      </c>
      <c r="I8" s="7">
        <v>8</v>
      </c>
      <c r="J8" s="7">
        <f t="shared" si="0"/>
        <v>15.9</v>
      </c>
      <c r="K8" s="7">
        <f>RANK(J8,J:J,1)</f>
        <v>19</v>
      </c>
      <c r="L8" s="8">
        <f t="shared" si="1"/>
        <v>0.730769230769231</v>
      </c>
      <c r="M8" s="7" t="str">
        <f t="shared" si="2"/>
        <v>合格</v>
      </c>
    </row>
    <row r="9" spans="1:13">
      <c r="A9" s="9" t="s">
        <v>1263</v>
      </c>
      <c r="B9" s="5" t="s">
        <v>1255</v>
      </c>
      <c r="C9" s="5" t="s">
        <v>1256</v>
      </c>
      <c r="D9" s="6">
        <v>26</v>
      </c>
      <c r="E9" s="6">
        <v>7.5</v>
      </c>
      <c r="F9" s="6">
        <f>RANK(E9,E:E,0)</f>
        <v>1</v>
      </c>
      <c r="G9" s="7">
        <v>9.75273</v>
      </c>
      <c r="H9" s="7">
        <f>RANK(G9,G:G,0)</f>
        <v>10</v>
      </c>
      <c r="I9" s="7">
        <v>5</v>
      </c>
      <c r="J9" s="7">
        <f t="shared" si="0"/>
        <v>3.75</v>
      </c>
      <c r="K9" s="7">
        <f>RANK(J9,J:J,1)</f>
        <v>3</v>
      </c>
      <c r="L9" s="8">
        <f t="shared" si="1"/>
        <v>0.115384615384615</v>
      </c>
      <c r="M9" s="7" t="str">
        <f t="shared" si="2"/>
        <v>优秀</v>
      </c>
    </row>
    <row r="10" spans="1:13">
      <c r="A10" s="9" t="s">
        <v>1264</v>
      </c>
      <c r="B10" s="5" t="s">
        <v>1255</v>
      </c>
      <c r="C10" s="5" t="s">
        <v>1256</v>
      </c>
      <c r="D10" s="6">
        <v>26</v>
      </c>
      <c r="E10" s="6">
        <v>4</v>
      </c>
      <c r="F10" s="6">
        <f>RANK(E10,E:E,0)</f>
        <v>3</v>
      </c>
      <c r="G10" s="7">
        <v>9.88636</v>
      </c>
      <c r="H10" s="7">
        <f>RANK(G10,G:G,0)</f>
        <v>5</v>
      </c>
      <c r="I10" s="7">
        <v>17</v>
      </c>
      <c r="J10" s="7">
        <f t="shared" si="0"/>
        <v>8.2</v>
      </c>
      <c r="K10" s="7">
        <f>RANK(J10,J:J,1)</f>
        <v>5</v>
      </c>
      <c r="L10" s="8">
        <f t="shared" si="1"/>
        <v>0.192307692307692</v>
      </c>
      <c r="M10" s="7" t="str">
        <f t="shared" si="2"/>
        <v>优秀</v>
      </c>
    </row>
    <row r="11" spans="1:13">
      <c r="A11" s="9" t="s">
        <v>1265</v>
      </c>
      <c r="B11" s="5" t="s">
        <v>1255</v>
      </c>
      <c r="C11" s="5" t="s">
        <v>1256</v>
      </c>
      <c r="D11" s="6">
        <v>26</v>
      </c>
      <c r="E11" s="6">
        <v>0.5</v>
      </c>
      <c r="F11" s="6">
        <f>RANK(E11,E:E,0)</f>
        <v>17</v>
      </c>
      <c r="G11" s="7">
        <v>8.69273</v>
      </c>
      <c r="H11" s="7">
        <f>RANK(G11,G:G,0)</f>
        <v>23</v>
      </c>
      <c r="I11" s="7">
        <v>24</v>
      </c>
      <c r="J11" s="7">
        <f t="shared" si="0"/>
        <v>20.35</v>
      </c>
      <c r="K11" s="7">
        <f>RANK(J11,J:J,1)</f>
        <v>25</v>
      </c>
      <c r="L11" s="8">
        <f t="shared" si="1"/>
        <v>0.961538461538462</v>
      </c>
      <c r="M11" s="7" t="str">
        <f t="shared" si="2"/>
        <v>合格</v>
      </c>
    </row>
    <row r="12" spans="1:13">
      <c r="A12" s="9" t="s">
        <v>1266</v>
      </c>
      <c r="B12" s="5" t="s">
        <v>1255</v>
      </c>
      <c r="C12" s="5" t="s">
        <v>1256</v>
      </c>
      <c r="D12" s="6">
        <v>26</v>
      </c>
      <c r="E12" s="6">
        <v>0.5</v>
      </c>
      <c r="F12" s="6">
        <f>RANK(E12,E:E,0)</f>
        <v>17</v>
      </c>
      <c r="G12" s="7">
        <v>10</v>
      </c>
      <c r="H12" s="7">
        <f>RANK(G12,G:G,0)</f>
        <v>1</v>
      </c>
      <c r="I12" s="7">
        <v>13</v>
      </c>
      <c r="J12" s="7">
        <f t="shared" si="0"/>
        <v>13.2</v>
      </c>
      <c r="K12" s="7">
        <f>RANK(J12,J:J,1)</f>
        <v>11</v>
      </c>
      <c r="L12" s="8">
        <f t="shared" si="1"/>
        <v>0.423076923076923</v>
      </c>
      <c r="M12" s="7" t="str">
        <f t="shared" si="2"/>
        <v>良好</v>
      </c>
    </row>
    <row r="13" spans="1:13">
      <c r="A13" s="9" t="s">
        <v>1267</v>
      </c>
      <c r="B13" s="5" t="s">
        <v>1255</v>
      </c>
      <c r="C13" s="5" t="s">
        <v>1256</v>
      </c>
      <c r="D13" s="6">
        <v>26</v>
      </c>
      <c r="E13" s="6">
        <v>0.5</v>
      </c>
      <c r="F13" s="6">
        <f>RANK(E13,E:E,0)</f>
        <v>17</v>
      </c>
      <c r="G13" s="7">
        <v>8.96818</v>
      </c>
      <c r="H13" s="7">
        <f>RANK(G13,G:G,0)</f>
        <v>19</v>
      </c>
      <c r="I13" s="7">
        <v>7</v>
      </c>
      <c r="J13" s="7">
        <f t="shared" si="0"/>
        <v>13.8</v>
      </c>
      <c r="K13" s="7">
        <f>RANK(J13,J:J,1)</f>
        <v>13</v>
      </c>
      <c r="L13" s="8">
        <f t="shared" si="1"/>
        <v>0.5</v>
      </c>
      <c r="M13" s="7" t="str">
        <f t="shared" si="2"/>
        <v>良好</v>
      </c>
    </row>
    <row r="14" spans="1:13">
      <c r="A14" s="9" t="s">
        <v>1268</v>
      </c>
      <c r="B14" s="5" t="s">
        <v>1255</v>
      </c>
      <c r="C14" s="5" t="s">
        <v>1256</v>
      </c>
      <c r="D14" s="6">
        <v>26</v>
      </c>
      <c r="E14" s="6">
        <v>1</v>
      </c>
      <c r="F14" s="6">
        <f>RANK(E14,E:E,0)</f>
        <v>14</v>
      </c>
      <c r="G14" s="7">
        <v>9.15</v>
      </c>
      <c r="H14" s="7">
        <f>RANK(G14,G:G,0)</f>
        <v>15</v>
      </c>
      <c r="I14" s="7">
        <v>21</v>
      </c>
      <c r="J14" s="7">
        <f t="shared" si="0"/>
        <v>16.6</v>
      </c>
      <c r="K14" s="7">
        <f>RANK(J14,J:J,1)</f>
        <v>20</v>
      </c>
      <c r="L14" s="8">
        <f t="shared" si="1"/>
        <v>0.769230769230769</v>
      </c>
      <c r="M14" s="7" t="str">
        <f t="shared" si="2"/>
        <v>合格</v>
      </c>
    </row>
    <row r="15" spans="1:13">
      <c r="A15" s="9" t="s">
        <v>1269</v>
      </c>
      <c r="B15" s="5" t="s">
        <v>1255</v>
      </c>
      <c r="C15" s="5" t="s">
        <v>1256</v>
      </c>
      <c r="D15" s="6">
        <v>26</v>
      </c>
      <c r="E15" s="6">
        <v>0.5</v>
      </c>
      <c r="F15" s="6">
        <f>RANK(E15,E:E,0)</f>
        <v>17</v>
      </c>
      <c r="G15" s="7">
        <v>9.83961</v>
      </c>
      <c r="H15" s="7">
        <f>RANK(G15,G:G,0)</f>
        <v>7</v>
      </c>
      <c r="I15" s="7">
        <v>16</v>
      </c>
      <c r="J15" s="7">
        <f t="shared" si="0"/>
        <v>15.15</v>
      </c>
      <c r="K15" s="7">
        <f>RANK(J15,J:J,1)</f>
        <v>16</v>
      </c>
      <c r="L15" s="8">
        <f t="shared" si="1"/>
        <v>0.615384615384615</v>
      </c>
      <c r="M15" s="7" t="str">
        <f t="shared" si="2"/>
        <v>合格</v>
      </c>
    </row>
    <row r="16" spans="1:13">
      <c r="A16" s="9" t="s">
        <v>1270</v>
      </c>
      <c r="B16" s="5" t="s">
        <v>1255</v>
      </c>
      <c r="C16" s="5" t="s">
        <v>1256</v>
      </c>
      <c r="D16" s="6">
        <v>26</v>
      </c>
      <c r="E16" s="6">
        <v>4</v>
      </c>
      <c r="F16" s="6">
        <f>RANK(E16,E:E,0)</f>
        <v>3</v>
      </c>
      <c r="G16" s="7">
        <v>10</v>
      </c>
      <c r="H16" s="7">
        <f>RANK(G16,G:G,0)</f>
        <v>1</v>
      </c>
      <c r="I16" s="7">
        <v>3</v>
      </c>
      <c r="J16" s="7">
        <f t="shared" si="0"/>
        <v>2.7</v>
      </c>
      <c r="K16" s="7">
        <f>RANK(J16,J:J,1)</f>
        <v>1</v>
      </c>
      <c r="L16" s="8">
        <f t="shared" si="1"/>
        <v>0.0384615384615385</v>
      </c>
      <c r="M16" s="7" t="str">
        <f t="shared" si="2"/>
        <v>优秀</v>
      </c>
    </row>
    <row r="17" spans="1:13">
      <c r="A17" s="9" t="s">
        <v>1271</v>
      </c>
      <c r="B17" s="5" t="s">
        <v>1255</v>
      </c>
      <c r="C17" s="5" t="s">
        <v>1256</v>
      </c>
      <c r="D17" s="6">
        <v>26</v>
      </c>
      <c r="E17" s="6">
        <v>3</v>
      </c>
      <c r="F17" s="6">
        <f>RANK(E17,E:E,0)</f>
        <v>6</v>
      </c>
      <c r="G17" s="7">
        <v>9.69091</v>
      </c>
      <c r="H17" s="7">
        <f>RANK(G17,G:G,0)</f>
        <v>12</v>
      </c>
      <c r="I17" s="7">
        <v>11</v>
      </c>
      <c r="J17" s="7">
        <f t="shared" si="0"/>
        <v>8.65</v>
      </c>
      <c r="K17" s="7">
        <f>RANK(J17,J:J,1)</f>
        <v>6</v>
      </c>
      <c r="L17" s="8">
        <f t="shared" si="1"/>
        <v>0.230769230769231</v>
      </c>
      <c r="M17" s="7" t="str">
        <f t="shared" si="2"/>
        <v>良好</v>
      </c>
    </row>
    <row r="18" spans="1:13">
      <c r="A18" s="9" t="s">
        <v>1272</v>
      </c>
      <c r="B18" s="5" t="s">
        <v>1255</v>
      </c>
      <c r="C18" s="5" t="s">
        <v>1256</v>
      </c>
      <c r="D18" s="6">
        <v>26</v>
      </c>
      <c r="E18" s="6">
        <v>1</v>
      </c>
      <c r="F18" s="6">
        <f>RANK(E18,E:E,0)</f>
        <v>14</v>
      </c>
      <c r="G18" s="7">
        <v>8.84935</v>
      </c>
      <c r="H18" s="7">
        <f>RANK(G18,G:G,0)</f>
        <v>20</v>
      </c>
      <c r="I18" s="7">
        <v>24</v>
      </c>
      <c r="J18" s="7">
        <f t="shared" si="0"/>
        <v>18.4</v>
      </c>
      <c r="K18" s="7">
        <f>RANK(J18,J:J,1)</f>
        <v>24</v>
      </c>
      <c r="L18" s="8">
        <f t="shared" si="1"/>
        <v>0.923076923076923</v>
      </c>
      <c r="M18" s="7" t="str">
        <f t="shared" si="2"/>
        <v>合格</v>
      </c>
    </row>
    <row r="19" spans="1:13">
      <c r="A19" s="9" t="s">
        <v>1273</v>
      </c>
      <c r="B19" s="5" t="s">
        <v>1255</v>
      </c>
      <c r="C19" s="5" t="s">
        <v>1256</v>
      </c>
      <c r="D19" s="6">
        <v>26</v>
      </c>
      <c r="E19" s="6">
        <v>2</v>
      </c>
      <c r="F19" s="6">
        <f>RANK(E19,E:E,0)</f>
        <v>8</v>
      </c>
      <c r="G19" s="7">
        <v>9.84091</v>
      </c>
      <c r="H19" s="7">
        <f>RANK(G19,G:G,0)</f>
        <v>6</v>
      </c>
      <c r="I19" s="7">
        <v>13</v>
      </c>
      <c r="J19" s="7">
        <f t="shared" si="0"/>
        <v>9.45</v>
      </c>
      <c r="K19" s="7">
        <f>RANK(J19,J:J,1)</f>
        <v>7</v>
      </c>
      <c r="L19" s="8">
        <f t="shared" si="1"/>
        <v>0.269230769230769</v>
      </c>
      <c r="M19" s="7" t="str">
        <f t="shared" si="2"/>
        <v>良好</v>
      </c>
    </row>
    <row r="20" spans="1:13">
      <c r="A20" s="9" t="s">
        <v>1274</v>
      </c>
      <c r="B20" s="5" t="s">
        <v>1255</v>
      </c>
      <c r="C20" s="5" t="s">
        <v>1256</v>
      </c>
      <c r="D20" s="6">
        <v>26</v>
      </c>
      <c r="E20" s="6">
        <v>5</v>
      </c>
      <c r="F20" s="6">
        <f>RANK(E20,E:E,0)</f>
        <v>2</v>
      </c>
      <c r="G20" s="7">
        <v>9.7013</v>
      </c>
      <c r="H20" s="7">
        <f>RANK(G20,G:G,0)</f>
        <v>11</v>
      </c>
      <c r="I20" s="7">
        <v>4</v>
      </c>
      <c r="J20" s="7">
        <f t="shared" si="0"/>
        <v>4.05</v>
      </c>
      <c r="K20" s="7">
        <f>RANK(J20,J:J,1)</f>
        <v>4</v>
      </c>
      <c r="L20" s="8">
        <f t="shared" si="1"/>
        <v>0.153846153846154</v>
      </c>
      <c r="M20" s="7" t="str">
        <f t="shared" si="2"/>
        <v>优秀</v>
      </c>
    </row>
    <row r="21" spans="1:13">
      <c r="A21" s="9" t="s">
        <v>1275</v>
      </c>
      <c r="B21" s="5" t="s">
        <v>1255</v>
      </c>
      <c r="C21" s="5" t="s">
        <v>1256</v>
      </c>
      <c r="D21" s="6">
        <v>26</v>
      </c>
      <c r="E21" s="6">
        <v>0</v>
      </c>
      <c r="F21" s="6">
        <f>RANK(E21,E:E,0)</f>
        <v>22</v>
      </c>
      <c r="G21" s="7">
        <v>9.14091</v>
      </c>
      <c r="H21" s="7">
        <f>RANK(G21,G:G,0)</f>
        <v>16</v>
      </c>
      <c r="I21" s="7">
        <v>12</v>
      </c>
      <c r="J21" s="7">
        <f t="shared" si="0"/>
        <v>17.6</v>
      </c>
      <c r="K21" s="7">
        <f>RANK(J21,J:J,1)</f>
        <v>23</v>
      </c>
      <c r="L21" s="8">
        <f t="shared" si="1"/>
        <v>0.884615384615385</v>
      </c>
      <c r="M21" s="7" t="str">
        <f t="shared" si="2"/>
        <v>合格</v>
      </c>
    </row>
    <row r="22" spans="1:13">
      <c r="A22" s="9" t="s">
        <v>1276</v>
      </c>
      <c r="B22" s="5" t="s">
        <v>1255</v>
      </c>
      <c r="C22" s="5" t="s">
        <v>1256</v>
      </c>
      <c r="D22" s="6">
        <v>26</v>
      </c>
      <c r="E22" s="6">
        <v>1.5</v>
      </c>
      <c r="F22" s="6">
        <f>RANK(E22,E:E,0)</f>
        <v>11</v>
      </c>
      <c r="G22" s="7">
        <v>9.83961</v>
      </c>
      <c r="H22" s="7">
        <f>RANK(G22,G:G,0)</f>
        <v>7</v>
      </c>
      <c r="I22" s="7">
        <v>18</v>
      </c>
      <c r="J22" s="7">
        <f t="shared" si="0"/>
        <v>12.85</v>
      </c>
      <c r="K22" s="7">
        <f>RANK(J22,J:J,1)</f>
        <v>10</v>
      </c>
      <c r="L22" s="8">
        <f t="shared" si="1"/>
        <v>0.384615384615385</v>
      </c>
      <c r="M22" s="7" t="str">
        <f t="shared" si="2"/>
        <v>良好</v>
      </c>
    </row>
    <row r="23" spans="1:13">
      <c r="A23" s="9" t="s">
        <v>1277</v>
      </c>
      <c r="B23" s="5" t="s">
        <v>1255</v>
      </c>
      <c r="C23" s="5" t="s">
        <v>1256</v>
      </c>
      <c r="D23" s="6">
        <v>26</v>
      </c>
      <c r="E23" s="6">
        <v>0</v>
      </c>
      <c r="F23" s="6">
        <f>RANK(E23,E:E,0)</f>
        <v>22</v>
      </c>
      <c r="G23" s="7">
        <v>9.07818</v>
      </c>
      <c r="H23" s="7">
        <f>RANK(G23,G:G,0)</f>
        <v>17</v>
      </c>
      <c r="I23" s="7">
        <v>10</v>
      </c>
      <c r="J23" s="7">
        <f t="shared" si="0"/>
        <v>17.05</v>
      </c>
      <c r="K23" s="7">
        <f>RANK(J23,J:J,1)</f>
        <v>21</v>
      </c>
      <c r="L23" s="8">
        <f t="shared" si="1"/>
        <v>0.807692307692308</v>
      </c>
      <c r="M23" s="7" t="str">
        <f t="shared" si="2"/>
        <v>合格</v>
      </c>
    </row>
    <row r="24" spans="1:13">
      <c r="A24" s="9" t="s">
        <v>1278</v>
      </c>
      <c r="B24" s="5" t="s">
        <v>1255</v>
      </c>
      <c r="C24" s="5" t="s">
        <v>1256</v>
      </c>
      <c r="D24" s="6">
        <v>26</v>
      </c>
      <c r="E24" s="6">
        <v>1</v>
      </c>
      <c r="F24" s="6">
        <f>RANK(E24,E:E,0)</f>
        <v>14</v>
      </c>
      <c r="G24" s="7">
        <v>8.82727</v>
      </c>
      <c r="H24" s="7">
        <f>RANK(G24,G:G,0)</f>
        <v>21</v>
      </c>
      <c r="I24" s="7">
        <v>21</v>
      </c>
      <c r="J24" s="7">
        <f t="shared" si="0"/>
        <v>17.5</v>
      </c>
      <c r="K24" s="7">
        <f>RANK(J24,J:J,1)</f>
        <v>22</v>
      </c>
      <c r="L24" s="8">
        <f t="shared" si="1"/>
        <v>0.846153846153846</v>
      </c>
      <c r="M24" s="7" t="str">
        <f t="shared" si="2"/>
        <v>合格</v>
      </c>
    </row>
    <row r="25" spans="1:13">
      <c r="A25" s="9" t="s">
        <v>1279</v>
      </c>
      <c r="B25" s="5" t="s">
        <v>1255</v>
      </c>
      <c r="C25" s="5" t="s">
        <v>1256</v>
      </c>
      <c r="D25" s="6">
        <v>26</v>
      </c>
      <c r="E25" s="6">
        <v>2</v>
      </c>
      <c r="F25" s="6">
        <f>RANK(E25,E:E,0)</f>
        <v>8</v>
      </c>
      <c r="G25" s="7">
        <v>9.01818</v>
      </c>
      <c r="H25" s="7">
        <f>RANK(G25,G:G,0)</f>
        <v>18</v>
      </c>
      <c r="I25" s="7">
        <v>19</v>
      </c>
      <c r="J25" s="7">
        <f t="shared" si="0"/>
        <v>13.35</v>
      </c>
      <c r="K25" s="7">
        <f>RANK(J25,J:J,1)</f>
        <v>12</v>
      </c>
      <c r="L25" s="8">
        <f t="shared" si="1"/>
        <v>0.461538461538462</v>
      </c>
      <c r="M25" s="7" t="str">
        <f t="shared" si="2"/>
        <v>良好</v>
      </c>
    </row>
    <row r="26" spans="1:13">
      <c r="A26" s="9" t="s">
        <v>1280</v>
      </c>
      <c r="B26" s="5" t="s">
        <v>1255</v>
      </c>
      <c r="C26" s="5" t="s">
        <v>1256</v>
      </c>
      <c r="D26" s="6">
        <v>26</v>
      </c>
      <c r="E26" s="6">
        <v>1.5</v>
      </c>
      <c r="F26" s="6">
        <f>RANK(E26,E:E,0)</f>
        <v>11</v>
      </c>
      <c r="G26" s="7">
        <v>8.46591</v>
      </c>
      <c r="H26" s="7">
        <f>RANK(G26,G:G,0)</f>
        <v>25</v>
      </c>
      <c r="I26" s="7">
        <v>15</v>
      </c>
      <c r="J26" s="7">
        <f t="shared" si="0"/>
        <v>14.5</v>
      </c>
      <c r="K26" s="7">
        <f>RANK(J26,J:J,1)</f>
        <v>15</v>
      </c>
      <c r="L26" s="8">
        <f t="shared" si="1"/>
        <v>0.576923076923077</v>
      </c>
      <c r="M26" s="7" t="str">
        <f t="shared" si="2"/>
        <v>合格</v>
      </c>
    </row>
    <row r="27" spans="1:13">
      <c r="A27" s="9" t="s">
        <v>1281</v>
      </c>
      <c r="B27" s="5" t="s">
        <v>1255</v>
      </c>
      <c r="C27" s="5" t="s">
        <v>1256</v>
      </c>
      <c r="D27" s="6">
        <v>26</v>
      </c>
      <c r="E27" s="6">
        <v>0</v>
      </c>
      <c r="F27" s="6">
        <f>RANK(E27,E:E,0)</f>
        <v>22</v>
      </c>
      <c r="G27" s="7">
        <v>9.78091</v>
      </c>
      <c r="H27" s="7">
        <f>RANK(G27,G:G,0)</f>
        <v>9</v>
      </c>
      <c r="I27" s="7">
        <v>8</v>
      </c>
      <c r="J27" s="7">
        <f t="shared" si="0"/>
        <v>15.15</v>
      </c>
      <c r="K27" s="7">
        <f>RANK(J27,J:J,1)</f>
        <v>16</v>
      </c>
      <c r="L27" s="8">
        <f t="shared" si="1"/>
        <v>0.615384615384615</v>
      </c>
      <c r="M27" s="7" t="str">
        <f t="shared" si="2"/>
        <v>合格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119</v>
      </c>
      <c r="B2" s="5" t="s">
        <v>14</v>
      </c>
      <c r="C2" s="5" t="s">
        <v>120</v>
      </c>
      <c r="D2" s="6">
        <v>26</v>
      </c>
      <c r="E2" s="6">
        <v>1.5</v>
      </c>
      <c r="F2" s="6">
        <f>RANK(E2,E:E,0)</f>
        <v>6</v>
      </c>
      <c r="G2" s="7">
        <v>8.67955</v>
      </c>
      <c r="H2" s="7">
        <f>RANK(G2,G:G,0)</f>
        <v>20</v>
      </c>
      <c r="I2" s="7">
        <v>24</v>
      </c>
      <c r="J2" s="7">
        <f t="shared" ref="J2:J27" si="0">F2*0.5+H2*0.15+I2*0.35</f>
        <v>14.4</v>
      </c>
      <c r="K2" s="7">
        <f>RANK(J2,J:J,1)</f>
        <v>18</v>
      </c>
      <c r="L2" s="8">
        <f t="shared" ref="L2:L27" si="1">K2/D2</f>
        <v>0.692307692307692</v>
      </c>
      <c r="M2" s="7" t="str">
        <f t="shared" ref="M2:M27" si="2">IF(L2&lt;=0.2,"优秀",IF(L2&lt;=0.5,"良好","合格"))</f>
        <v>合格</v>
      </c>
    </row>
    <row r="3" spans="1:13">
      <c r="A3" s="9" t="s">
        <v>121</v>
      </c>
      <c r="B3" s="5" t="s">
        <v>14</v>
      </c>
      <c r="C3" s="5" t="s">
        <v>120</v>
      </c>
      <c r="D3" s="6">
        <v>26</v>
      </c>
      <c r="E3" s="6">
        <v>0.5</v>
      </c>
      <c r="F3" s="6">
        <f>RANK(E3,E:E,0)</f>
        <v>15</v>
      </c>
      <c r="G3" s="7">
        <v>9.48636</v>
      </c>
      <c r="H3" s="7">
        <f>RANK(G3,G:G,0)</f>
        <v>7</v>
      </c>
      <c r="I3" s="7">
        <v>21</v>
      </c>
      <c r="J3" s="7">
        <f t="shared" si="0"/>
        <v>15.9</v>
      </c>
      <c r="K3" s="7">
        <f>RANK(J3,J:J,1)</f>
        <v>21</v>
      </c>
      <c r="L3" s="8">
        <f t="shared" si="1"/>
        <v>0.807692307692308</v>
      </c>
      <c r="M3" s="7" t="str">
        <f t="shared" si="2"/>
        <v>合格</v>
      </c>
    </row>
    <row r="4" spans="1:13">
      <c r="A4" s="9" t="s">
        <v>122</v>
      </c>
      <c r="B4" s="5" t="s">
        <v>14</v>
      </c>
      <c r="C4" s="5" t="s">
        <v>120</v>
      </c>
      <c r="D4" s="6">
        <v>26</v>
      </c>
      <c r="E4" s="6">
        <v>0.5</v>
      </c>
      <c r="F4" s="6">
        <f>RANK(E4,E:E,0)</f>
        <v>15</v>
      </c>
      <c r="G4" s="7">
        <v>9.4</v>
      </c>
      <c r="H4" s="7">
        <f>RANK(G4,G:G,0)</f>
        <v>8</v>
      </c>
      <c r="I4" s="7">
        <v>13</v>
      </c>
      <c r="J4" s="7">
        <f t="shared" si="0"/>
        <v>13.25</v>
      </c>
      <c r="K4" s="7">
        <f>RANK(J4,J:J,1)</f>
        <v>15</v>
      </c>
      <c r="L4" s="8">
        <f t="shared" si="1"/>
        <v>0.576923076923077</v>
      </c>
      <c r="M4" s="7" t="str">
        <f t="shared" si="2"/>
        <v>合格</v>
      </c>
    </row>
    <row r="5" spans="1:13">
      <c r="A5" s="9" t="s">
        <v>123</v>
      </c>
      <c r="B5" s="5" t="s">
        <v>14</v>
      </c>
      <c r="C5" s="5" t="s">
        <v>120</v>
      </c>
      <c r="D5" s="6">
        <v>26</v>
      </c>
      <c r="E5" s="6">
        <v>3</v>
      </c>
      <c r="F5" s="6">
        <f>RANK(E5,E:E,0)</f>
        <v>3</v>
      </c>
      <c r="G5" s="7">
        <v>8.45909</v>
      </c>
      <c r="H5" s="7">
        <f>RANK(G5,G:G,0)</f>
        <v>22</v>
      </c>
      <c r="I5" s="7">
        <v>16</v>
      </c>
      <c r="J5" s="7">
        <f t="shared" si="0"/>
        <v>10.4</v>
      </c>
      <c r="K5" s="7">
        <f>RANK(J5,J:J,1)</f>
        <v>10</v>
      </c>
      <c r="L5" s="8">
        <f t="shared" si="1"/>
        <v>0.384615384615385</v>
      </c>
      <c r="M5" s="7" t="str">
        <f t="shared" si="2"/>
        <v>良好</v>
      </c>
    </row>
    <row r="6" spans="1:13">
      <c r="A6" s="9" t="s">
        <v>124</v>
      </c>
      <c r="B6" s="5" t="s">
        <v>14</v>
      </c>
      <c r="C6" s="5" t="s">
        <v>120</v>
      </c>
      <c r="D6" s="6">
        <v>26</v>
      </c>
      <c r="E6" s="6">
        <v>0</v>
      </c>
      <c r="F6" s="6">
        <f>RANK(E6,E:E,0)</f>
        <v>24</v>
      </c>
      <c r="G6" s="7">
        <v>8.80909</v>
      </c>
      <c r="H6" s="7">
        <f>RANK(G6,G:G,0)</f>
        <v>19</v>
      </c>
      <c r="I6" s="7">
        <v>26</v>
      </c>
      <c r="J6" s="7">
        <f t="shared" si="0"/>
        <v>23.95</v>
      </c>
      <c r="K6" s="7">
        <f>RANK(J6,J:J,1)</f>
        <v>26</v>
      </c>
      <c r="L6" s="8">
        <f t="shared" si="1"/>
        <v>1</v>
      </c>
      <c r="M6" s="7" t="str">
        <f t="shared" si="2"/>
        <v>合格</v>
      </c>
    </row>
    <row r="7" spans="1:13">
      <c r="A7" s="9" t="s">
        <v>125</v>
      </c>
      <c r="B7" s="5" t="s">
        <v>14</v>
      </c>
      <c r="C7" s="5" t="s">
        <v>120</v>
      </c>
      <c r="D7" s="6">
        <v>26</v>
      </c>
      <c r="E7" s="6">
        <v>1.5</v>
      </c>
      <c r="F7" s="6">
        <f>RANK(E7,E:E,0)</f>
        <v>6</v>
      </c>
      <c r="G7" s="7">
        <v>9.67727</v>
      </c>
      <c r="H7" s="7">
        <f>RANK(G7,G:G,0)</f>
        <v>5</v>
      </c>
      <c r="I7" s="7">
        <v>17</v>
      </c>
      <c r="J7" s="7">
        <f t="shared" si="0"/>
        <v>9.7</v>
      </c>
      <c r="K7" s="7">
        <f>RANK(J7,J:J,1)</f>
        <v>8</v>
      </c>
      <c r="L7" s="8">
        <f t="shared" si="1"/>
        <v>0.307692307692308</v>
      </c>
      <c r="M7" s="7" t="str">
        <f t="shared" si="2"/>
        <v>良好</v>
      </c>
    </row>
    <row r="8" spans="1:13">
      <c r="A8" s="9" t="s">
        <v>126</v>
      </c>
      <c r="B8" s="5" t="s">
        <v>14</v>
      </c>
      <c r="C8" s="5" t="s">
        <v>120</v>
      </c>
      <c r="D8" s="6">
        <v>26</v>
      </c>
      <c r="E8" s="6">
        <v>0.5</v>
      </c>
      <c r="F8" s="6">
        <f>RANK(E8,E:E,0)</f>
        <v>15</v>
      </c>
      <c r="G8" s="7">
        <v>9.26558</v>
      </c>
      <c r="H8" s="7">
        <f>RANK(G8,G:G,0)</f>
        <v>11</v>
      </c>
      <c r="I8" s="7">
        <v>7</v>
      </c>
      <c r="J8" s="7">
        <f t="shared" si="0"/>
        <v>11.6</v>
      </c>
      <c r="K8" s="7">
        <f>RANK(J8,J:J,1)</f>
        <v>12</v>
      </c>
      <c r="L8" s="8">
        <f t="shared" si="1"/>
        <v>0.461538461538462</v>
      </c>
      <c r="M8" s="7" t="str">
        <f t="shared" si="2"/>
        <v>良好</v>
      </c>
    </row>
    <row r="9" spans="1:13">
      <c r="A9" s="9" t="s">
        <v>127</v>
      </c>
      <c r="B9" s="5" t="s">
        <v>14</v>
      </c>
      <c r="C9" s="5" t="s">
        <v>120</v>
      </c>
      <c r="D9" s="6">
        <v>26</v>
      </c>
      <c r="E9" s="6">
        <v>0.5</v>
      </c>
      <c r="F9" s="6">
        <f>RANK(E9,E:E,0)</f>
        <v>15</v>
      </c>
      <c r="G9" s="7">
        <v>8.40909</v>
      </c>
      <c r="H9" s="7">
        <f>RANK(G9,G:G,0)</f>
        <v>23</v>
      </c>
      <c r="I9" s="7">
        <v>25</v>
      </c>
      <c r="J9" s="7">
        <f t="shared" si="0"/>
        <v>19.7</v>
      </c>
      <c r="K9" s="7">
        <f>RANK(J9,J:J,1)</f>
        <v>24</v>
      </c>
      <c r="L9" s="8">
        <f t="shared" si="1"/>
        <v>0.923076923076923</v>
      </c>
      <c r="M9" s="7" t="str">
        <f t="shared" si="2"/>
        <v>合格</v>
      </c>
    </row>
    <row r="10" spans="1:13">
      <c r="A10" s="9" t="s">
        <v>128</v>
      </c>
      <c r="B10" s="5" t="s">
        <v>14</v>
      </c>
      <c r="C10" s="5" t="s">
        <v>120</v>
      </c>
      <c r="D10" s="6">
        <v>26</v>
      </c>
      <c r="E10" s="6">
        <v>0</v>
      </c>
      <c r="F10" s="6">
        <f>RANK(E10,E:E,0)</f>
        <v>24</v>
      </c>
      <c r="G10" s="7">
        <v>9.13636</v>
      </c>
      <c r="H10" s="7">
        <f>RANK(G10,G:G,0)</f>
        <v>14</v>
      </c>
      <c r="I10" s="7">
        <v>23</v>
      </c>
      <c r="J10" s="7">
        <f t="shared" si="0"/>
        <v>22.15</v>
      </c>
      <c r="K10" s="7">
        <f>RANK(J10,J:J,1)</f>
        <v>25</v>
      </c>
      <c r="L10" s="8">
        <f t="shared" si="1"/>
        <v>0.961538461538462</v>
      </c>
      <c r="M10" s="7" t="str">
        <f t="shared" si="2"/>
        <v>合格</v>
      </c>
    </row>
    <row r="11" spans="1:13">
      <c r="A11" s="9" t="s">
        <v>129</v>
      </c>
      <c r="B11" s="5" t="s">
        <v>14</v>
      </c>
      <c r="C11" s="5" t="s">
        <v>120</v>
      </c>
      <c r="D11" s="6">
        <v>26</v>
      </c>
      <c r="E11" s="6">
        <v>1.5</v>
      </c>
      <c r="F11" s="6">
        <f>RANK(E11,E:E,0)</f>
        <v>6</v>
      </c>
      <c r="G11" s="7">
        <v>9.81636</v>
      </c>
      <c r="H11" s="7">
        <f>RANK(G11,G:G,0)</f>
        <v>1</v>
      </c>
      <c r="I11" s="7">
        <v>14</v>
      </c>
      <c r="J11" s="7">
        <f t="shared" si="0"/>
        <v>8.05</v>
      </c>
      <c r="K11" s="7">
        <f>RANK(J11,J:J,1)</f>
        <v>6</v>
      </c>
      <c r="L11" s="8">
        <f t="shared" si="1"/>
        <v>0.230769230769231</v>
      </c>
      <c r="M11" s="7" t="str">
        <f t="shared" si="2"/>
        <v>良好</v>
      </c>
    </row>
    <row r="12" spans="1:13">
      <c r="A12" s="9" t="s">
        <v>130</v>
      </c>
      <c r="B12" s="5" t="s">
        <v>14</v>
      </c>
      <c r="C12" s="5" t="s">
        <v>120</v>
      </c>
      <c r="D12" s="6">
        <v>26</v>
      </c>
      <c r="E12" s="6">
        <v>4</v>
      </c>
      <c r="F12" s="6">
        <f>RANK(E12,E:E,0)</f>
        <v>1</v>
      </c>
      <c r="G12" s="7">
        <v>8.88</v>
      </c>
      <c r="H12" s="7">
        <f>RANK(G12,G:G,0)</f>
        <v>17</v>
      </c>
      <c r="I12" s="7">
        <v>4</v>
      </c>
      <c r="J12" s="7">
        <f t="shared" si="0"/>
        <v>4.45</v>
      </c>
      <c r="K12" s="7">
        <f>RANK(J12,J:J,1)</f>
        <v>1</v>
      </c>
      <c r="L12" s="8">
        <f t="shared" si="1"/>
        <v>0.0384615384615385</v>
      </c>
      <c r="M12" s="7" t="str">
        <f t="shared" si="2"/>
        <v>优秀</v>
      </c>
    </row>
    <row r="13" spans="1:13">
      <c r="A13" s="9" t="s">
        <v>131</v>
      </c>
      <c r="B13" s="5" t="s">
        <v>14</v>
      </c>
      <c r="C13" s="5" t="s">
        <v>120</v>
      </c>
      <c r="D13" s="6">
        <v>26</v>
      </c>
      <c r="E13" s="6">
        <v>0.5</v>
      </c>
      <c r="F13" s="6">
        <f>RANK(E13,E:E,0)</f>
        <v>15</v>
      </c>
      <c r="G13" s="7">
        <v>8.85455</v>
      </c>
      <c r="H13" s="7">
        <f>RANK(G13,G:G,0)</f>
        <v>18</v>
      </c>
      <c r="I13" s="7">
        <v>11</v>
      </c>
      <c r="J13" s="7">
        <f t="shared" si="0"/>
        <v>14.05</v>
      </c>
      <c r="K13" s="7">
        <f>RANK(J13,J:J,1)</f>
        <v>16</v>
      </c>
      <c r="L13" s="8">
        <f t="shared" si="1"/>
        <v>0.615384615384615</v>
      </c>
      <c r="M13" s="7" t="str">
        <f t="shared" si="2"/>
        <v>合格</v>
      </c>
    </row>
    <row r="14" spans="1:13">
      <c r="A14" s="9" t="s">
        <v>132</v>
      </c>
      <c r="B14" s="5" t="s">
        <v>14</v>
      </c>
      <c r="C14" s="5" t="s">
        <v>120</v>
      </c>
      <c r="D14" s="6">
        <v>26</v>
      </c>
      <c r="E14" s="6">
        <v>0.5</v>
      </c>
      <c r="F14" s="6">
        <f>RANK(E14,E:E,0)</f>
        <v>15</v>
      </c>
      <c r="G14" s="7">
        <v>9.13701</v>
      </c>
      <c r="H14" s="7">
        <f>RANK(G14,G:G,0)</f>
        <v>13</v>
      </c>
      <c r="I14" s="7">
        <v>15</v>
      </c>
      <c r="J14" s="7">
        <f t="shared" si="0"/>
        <v>14.7</v>
      </c>
      <c r="K14" s="7">
        <f>RANK(J14,J:J,1)</f>
        <v>19</v>
      </c>
      <c r="L14" s="8">
        <f t="shared" si="1"/>
        <v>0.730769230769231</v>
      </c>
      <c r="M14" s="7" t="str">
        <f t="shared" si="2"/>
        <v>合格</v>
      </c>
    </row>
    <row r="15" spans="1:13">
      <c r="A15" s="9" t="s">
        <v>133</v>
      </c>
      <c r="B15" s="5" t="s">
        <v>14</v>
      </c>
      <c r="C15" s="5" t="s">
        <v>120</v>
      </c>
      <c r="D15" s="6">
        <v>26</v>
      </c>
      <c r="E15" s="6">
        <v>0</v>
      </c>
      <c r="F15" s="6">
        <f>RANK(E15,E:E,0)</f>
        <v>24</v>
      </c>
      <c r="G15" s="7">
        <v>9.68052</v>
      </c>
      <c r="H15" s="7">
        <f>RANK(G15,G:G,0)</f>
        <v>4</v>
      </c>
      <c r="I15" s="7">
        <v>5</v>
      </c>
      <c r="J15" s="7">
        <f t="shared" si="0"/>
        <v>14.35</v>
      </c>
      <c r="K15" s="7">
        <f>RANK(J15,J:J,1)</f>
        <v>17</v>
      </c>
      <c r="L15" s="8">
        <f t="shared" si="1"/>
        <v>0.653846153846154</v>
      </c>
      <c r="M15" s="7" t="str">
        <f t="shared" si="2"/>
        <v>合格</v>
      </c>
    </row>
    <row r="16" spans="1:13">
      <c r="A16" s="9" t="s">
        <v>134</v>
      </c>
      <c r="B16" s="5" t="s">
        <v>14</v>
      </c>
      <c r="C16" s="5" t="s">
        <v>120</v>
      </c>
      <c r="D16" s="6">
        <v>26</v>
      </c>
      <c r="E16" s="6">
        <v>1.5</v>
      </c>
      <c r="F16" s="6">
        <f>RANK(E16,E:E,0)</f>
        <v>6</v>
      </c>
      <c r="G16" s="7">
        <v>9.48831</v>
      </c>
      <c r="H16" s="7">
        <f>RANK(G16,G:G,0)</f>
        <v>6</v>
      </c>
      <c r="I16" s="7">
        <v>9</v>
      </c>
      <c r="J16" s="7">
        <f t="shared" si="0"/>
        <v>7.05</v>
      </c>
      <c r="K16" s="7">
        <f>RANK(J16,J:J,1)</f>
        <v>5</v>
      </c>
      <c r="L16" s="8">
        <f t="shared" si="1"/>
        <v>0.192307692307692</v>
      </c>
      <c r="M16" s="7" t="str">
        <f t="shared" si="2"/>
        <v>优秀</v>
      </c>
    </row>
    <row r="17" spans="1:13">
      <c r="A17" s="9" t="s">
        <v>135</v>
      </c>
      <c r="B17" s="5" t="s">
        <v>14</v>
      </c>
      <c r="C17" s="5" t="s">
        <v>120</v>
      </c>
      <c r="D17" s="6">
        <v>26</v>
      </c>
      <c r="E17" s="6">
        <v>1.5</v>
      </c>
      <c r="F17" s="6">
        <f>RANK(E17,E:E,0)</f>
        <v>6</v>
      </c>
      <c r="G17" s="7">
        <v>9.32727</v>
      </c>
      <c r="H17" s="7">
        <f>RANK(G17,G:G,0)</f>
        <v>9</v>
      </c>
      <c r="I17" s="7">
        <v>2</v>
      </c>
      <c r="J17" s="7">
        <f t="shared" si="0"/>
        <v>5.05</v>
      </c>
      <c r="K17" s="7">
        <f>RANK(J17,J:J,1)</f>
        <v>2</v>
      </c>
      <c r="L17" s="8">
        <f t="shared" si="1"/>
        <v>0.0769230769230769</v>
      </c>
      <c r="M17" s="7" t="str">
        <f t="shared" si="2"/>
        <v>优秀</v>
      </c>
    </row>
    <row r="18" spans="1:13">
      <c r="A18" s="9" t="s">
        <v>136</v>
      </c>
      <c r="B18" s="5" t="s">
        <v>14</v>
      </c>
      <c r="C18" s="5" t="s">
        <v>120</v>
      </c>
      <c r="D18" s="6">
        <v>26</v>
      </c>
      <c r="E18" s="6">
        <v>1</v>
      </c>
      <c r="F18" s="6">
        <f>RANK(E18,E:E,0)</f>
        <v>11</v>
      </c>
      <c r="G18" s="7">
        <v>8.59364</v>
      </c>
      <c r="H18" s="7">
        <f>RANK(G18,G:G,0)</f>
        <v>21</v>
      </c>
      <c r="I18" s="7">
        <v>1</v>
      </c>
      <c r="J18" s="7">
        <f t="shared" si="0"/>
        <v>9</v>
      </c>
      <c r="K18" s="7">
        <f>RANK(J18,J:J,1)</f>
        <v>7</v>
      </c>
      <c r="L18" s="8">
        <f t="shared" si="1"/>
        <v>0.269230769230769</v>
      </c>
      <c r="M18" s="7" t="str">
        <f t="shared" si="2"/>
        <v>良好</v>
      </c>
    </row>
    <row r="19" spans="1:13">
      <c r="A19" s="9" t="s">
        <v>137</v>
      </c>
      <c r="B19" s="5" t="s">
        <v>14</v>
      </c>
      <c r="C19" s="5" t="s">
        <v>120</v>
      </c>
      <c r="D19" s="6">
        <v>26</v>
      </c>
      <c r="E19" s="6">
        <v>3.5</v>
      </c>
      <c r="F19" s="6">
        <f>RANK(E19,E:E,0)</f>
        <v>2</v>
      </c>
      <c r="G19" s="7">
        <v>8.09182</v>
      </c>
      <c r="H19" s="7">
        <f>RANK(G19,G:G,0)</f>
        <v>26</v>
      </c>
      <c r="I19" s="7">
        <v>3</v>
      </c>
      <c r="J19" s="7">
        <f t="shared" si="0"/>
        <v>5.95</v>
      </c>
      <c r="K19" s="7">
        <f>RANK(J19,J:J,1)</f>
        <v>3</v>
      </c>
      <c r="L19" s="8">
        <f t="shared" si="1"/>
        <v>0.115384615384615</v>
      </c>
      <c r="M19" s="7" t="str">
        <f t="shared" si="2"/>
        <v>优秀</v>
      </c>
    </row>
    <row r="20" spans="1:13">
      <c r="A20" s="9" t="s">
        <v>138</v>
      </c>
      <c r="B20" s="5" t="s">
        <v>14</v>
      </c>
      <c r="C20" s="5" t="s">
        <v>120</v>
      </c>
      <c r="D20" s="6">
        <v>26</v>
      </c>
      <c r="E20" s="6">
        <v>0.5</v>
      </c>
      <c r="F20" s="6">
        <f>RANK(E20,E:E,0)</f>
        <v>15</v>
      </c>
      <c r="G20" s="7">
        <v>8.31818</v>
      </c>
      <c r="H20" s="7">
        <f>RANK(G20,G:G,0)</f>
        <v>25</v>
      </c>
      <c r="I20" s="7">
        <v>12</v>
      </c>
      <c r="J20" s="7">
        <f t="shared" si="0"/>
        <v>15.45</v>
      </c>
      <c r="K20" s="7">
        <f>RANK(J20,J:J,1)</f>
        <v>20</v>
      </c>
      <c r="L20" s="8">
        <f t="shared" si="1"/>
        <v>0.769230769230769</v>
      </c>
      <c r="M20" s="7" t="str">
        <f t="shared" si="2"/>
        <v>合格</v>
      </c>
    </row>
    <row r="21" spans="1:13">
      <c r="A21" s="9" t="s">
        <v>139</v>
      </c>
      <c r="B21" s="5" t="s">
        <v>14</v>
      </c>
      <c r="C21" s="5" t="s">
        <v>120</v>
      </c>
      <c r="D21" s="6">
        <v>26</v>
      </c>
      <c r="E21" s="6">
        <v>1</v>
      </c>
      <c r="F21" s="6">
        <f>RANK(E21,E:E,0)</f>
        <v>11</v>
      </c>
      <c r="G21" s="7">
        <v>8.4</v>
      </c>
      <c r="H21" s="7">
        <f>RANK(G21,G:G,0)</f>
        <v>24</v>
      </c>
      <c r="I21" s="7">
        <v>20</v>
      </c>
      <c r="J21" s="7">
        <f t="shared" si="0"/>
        <v>16.1</v>
      </c>
      <c r="K21" s="7">
        <f>RANK(J21,J:J,1)</f>
        <v>23</v>
      </c>
      <c r="L21" s="8">
        <f t="shared" si="1"/>
        <v>0.884615384615385</v>
      </c>
      <c r="M21" s="7" t="str">
        <f t="shared" si="2"/>
        <v>合格</v>
      </c>
    </row>
    <row r="22" spans="1:13">
      <c r="A22" s="9" t="s">
        <v>140</v>
      </c>
      <c r="B22" s="5" t="s">
        <v>14</v>
      </c>
      <c r="C22" s="5" t="s">
        <v>120</v>
      </c>
      <c r="D22" s="6">
        <v>26</v>
      </c>
      <c r="E22" s="6">
        <v>1</v>
      </c>
      <c r="F22" s="6">
        <f>RANK(E22,E:E,0)</f>
        <v>11</v>
      </c>
      <c r="G22" s="7">
        <v>9.26591</v>
      </c>
      <c r="H22" s="7">
        <f>RANK(G22,G:G,0)</f>
        <v>10</v>
      </c>
      <c r="I22" s="7">
        <v>17</v>
      </c>
      <c r="J22" s="7">
        <f t="shared" si="0"/>
        <v>12.95</v>
      </c>
      <c r="K22" s="7">
        <f>RANK(J22,J:J,1)</f>
        <v>14</v>
      </c>
      <c r="L22" s="8">
        <f t="shared" si="1"/>
        <v>0.538461538461538</v>
      </c>
      <c r="M22" s="7" t="str">
        <f t="shared" si="2"/>
        <v>合格</v>
      </c>
    </row>
    <row r="23" spans="1:13">
      <c r="A23" s="9" t="s">
        <v>141</v>
      </c>
      <c r="B23" s="5" t="s">
        <v>14</v>
      </c>
      <c r="C23" s="5" t="s">
        <v>120</v>
      </c>
      <c r="D23" s="6">
        <v>26</v>
      </c>
      <c r="E23" s="6">
        <v>0.5</v>
      </c>
      <c r="F23" s="6">
        <f>RANK(E23,E:E,0)</f>
        <v>15</v>
      </c>
      <c r="G23" s="7">
        <v>9.80455</v>
      </c>
      <c r="H23" s="7">
        <f>RANK(G23,G:G,0)</f>
        <v>2</v>
      </c>
      <c r="I23" s="7">
        <v>6</v>
      </c>
      <c r="J23" s="7">
        <f t="shared" si="0"/>
        <v>9.9</v>
      </c>
      <c r="K23" s="7">
        <f>RANK(J23,J:J,1)</f>
        <v>9</v>
      </c>
      <c r="L23" s="8">
        <f t="shared" si="1"/>
        <v>0.346153846153846</v>
      </c>
      <c r="M23" s="7" t="str">
        <f t="shared" si="2"/>
        <v>良好</v>
      </c>
    </row>
    <row r="24" spans="1:13">
      <c r="A24" s="9" t="s">
        <v>142</v>
      </c>
      <c r="B24" s="5" t="s">
        <v>14</v>
      </c>
      <c r="C24" s="5" t="s">
        <v>120</v>
      </c>
      <c r="D24" s="6">
        <v>26</v>
      </c>
      <c r="E24" s="6">
        <v>2.5</v>
      </c>
      <c r="F24" s="6">
        <f>RANK(E24,E:E,0)</f>
        <v>4</v>
      </c>
      <c r="G24" s="7">
        <v>9.12727</v>
      </c>
      <c r="H24" s="7">
        <f>RANK(G24,G:G,0)</f>
        <v>15</v>
      </c>
      <c r="I24" s="7">
        <v>22</v>
      </c>
      <c r="J24" s="7">
        <f t="shared" si="0"/>
        <v>11.95</v>
      </c>
      <c r="K24" s="7">
        <f>RANK(J24,J:J,1)</f>
        <v>13</v>
      </c>
      <c r="L24" s="8">
        <f t="shared" si="1"/>
        <v>0.5</v>
      </c>
      <c r="M24" s="7" t="str">
        <f t="shared" si="2"/>
        <v>良好</v>
      </c>
    </row>
    <row r="25" spans="1:13">
      <c r="A25" s="9" t="s">
        <v>143</v>
      </c>
      <c r="B25" s="5" t="s">
        <v>14</v>
      </c>
      <c r="C25" s="5" t="s">
        <v>120</v>
      </c>
      <c r="D25" s="6">
        <v>26</v>
      </c>
      <c r="E25" s="6">
        <v>2</v>
      </c>
      <c r="F25" s="6">
        <f>RANK(E25,E:E,0)</f>
        <v>5</v>
      </c>
      <c r="G25" s="7">
        <v>9.68636</v>
      </c>
      <c r="H25" s="7">
        <f>RANK(G25,G:G,0)</f>
        <v>3</v>
      </c>
      <c r="I25" s="7">
        <v>10</v>
      </c>
      <c r="J25" s="7">
        <f t="shared" si="0"/>
        <v>6.45</v>
      </c>
      <c r="K25" s="7">
        <f>RANK(J25,J:J,1)</f>
        <v>4</v>
      </c>
      <c r="L25" s="8">
        <f t="shared" si="1"/>
        <v>0.153846153846154</v>
      </c>
      <c r="M25" s="7" t="str">
        <f t="shared" si="2"/>
        <v>优秀</v>
      </c>
    </row>
    <row r="26" spans="1:13">
      <c r="A26" s="9" t="s">
        <v>144</v>
      </c>
      <c r="B26" s="5" t="s">
        <v>14</v>
      </c>
      <c r="C26" s="5" t="s">
        <v>120</v>
      </c>
      <c r="D26" s="6">
        <v>26</v>
      </c>
      <c r="E26" s="6">
        <v>0.5</v>
      </c>
      <c r="F26" s="6">
        <f>RANK(E26,E:E,0)</f>
        <v>15</v>
      </c>
      <c r="G26" s="7">
        <v>9.15182</v>
      </c>
      <c r="H26" s="7">
        <f>RANK(G26,G:G,0)</f>
        <v>12</v>
      </c>
      <c r="I26" s="7">
        <v>19</v>
      </c>
      <c r="J26" s="7">
        <f t="shared" si="0"/>
        <v>15.95</v>
      </c>
      <c r="K26" s="7">
        <f>RANK(J26,J:J,1)</f>
        <v>22</v>
      </c>
      <c r="L26" s="8">
        <f t="shared" si="1"/>
        <v>0.846153846153846</v>
      </c>
      <c r="M26" s="7" t="str">
        <f t="shared" si="2"/>
        <v>合格</v>
      </c>
    </row>
    <row r="27" spans="1:13">
      <c r="A27" s="9" t="s">
        <v>145</v>
      </c>
      <c r="B27" s="5" t="s">
        <v>14</v>
      </c>
      <c r="C27" s="5" t="s">
        <v>120</v>
      </c>
      <c r="D27" s="6">
        <v>26</v>
      </c>
      <c r="E27" s="6">
        <v>1</v>
      </c>
      <c r="F27" s="6">
        <f>RANK(E27,E:E,0)</f>
        <v>11</v>
      </c>
      <c r="G27" s="7">
        <v>8.97792</v>
      </c>
      <c r="H27" s="7">
        <f>RANK(G27,G:G,0)</f>
        <v>16</v>
      </c>
      <c r="I27" s="7">
        <v>8</v>
      </c>
      <c r="J27" s="7">
        <f t="shared" si="0"/>
        <v>10.7</v>
      </c>
      <c r="K27" s="7">
        <f>RANK(J27,J:J,1)</f>
        <v>11</v>
      </c>
      <c r="L27" s="8">
        <f t="shared" si="1"/>
        <v>0.423076923076923</v>
      </c>
      <c r="M27" s="7" t="str">
        <f t="shared" si="2"/>
        <v>良好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1282</v>
      </c>
      <c r="B2" s="5" t="s">
        <v>1255</v>
      </c>
      <c r="C2" s="5" t="s">
        <v>1283</v>
      </c>
      <c r="D2" s="6">
        <v>26</v>
      </c>
      <c r="E2" s="6">
        <v>1</v>
      </c>
      <c r="F2" s="6">
        <f>RANK(E2,E:E,0)</f>
        <v>16</v>
      </c>
      <c r="G2" s="7">
        <v>9.68636</v>
      </c>
      <c r="H2" s="7">
        <f>RANK(G2,G:G,0)</f>
        <v>8</v>
      </c>
      <c r="I2" s="7">
        <v>22</v>
      </c>
      <c r="J2" s="7">
        <f t="shared" ref="J2:J27" si="0">F2*0.5+H2*0.15+I2*0.35</f>
        <v>16.9</v>
      </c>
      <c r="K2" s="7">
        <f>RANK(J2,J:J,1)</f>
        <v>22</v>
      </c>
      <c r="L2" s="8">
        <f t="shared" ref="L2:L27" si="1">K2/D2</f>
        <v>0.846153846153846</v>
      </c>
      <c r="M2" s="7" t="str">
        <f t="shared" ref="M2:M27" si="2">IF(L2&lt;=0.2,"优秀",IF(L2&lt;=0.5,"良好","合格"))</f>
        <v>合格</v>
      </c>
    </row>
    <row r="3" spans="1:13">
      <c r="A3" s="9" t="s">
        <v>1284</v>
      </c>
      <c r="B3" s="5" t="s">
        <v>1255</v>
      </c>
      <c r="C3" s="5" t="s">
        <v>1283</v>
      </c>
      <c r="D3" s="6">
        <v>26</v>
      </c>
      <c r="E3" s="6">
        <v>0</v>
      </c>
      <c r="F3" s="6">
        <f>RANK(E3,E:E,0)</f>
        <v>25</v>
      </c>
      <c r="G3" s="7">
        <v>8.53364</v>
      </c>
      <c r="H3" s="7">
        <f>RANK(G3,G:G,0)</f>
        <v>25</v>
      </c>
      <c r="I3" s="7">
        <v>16</v>
      </c>
      <c r="J3" s="7">
        <f t="shared" si="0"/>
        <v>21.85</v>
      </c>
      <c r="K3" s="7">
        <f>RANK(J3,J:J,1)</f>
        <v>25</v>
      </c>
      <c r="L3" s="8">
        <f t="shared" si="1"/>
        <v>0.961538461538462</v>
      </c>
      <c r="M3" s="7" t="str">
        <f t="shared" si="2"/>
        <v>合格</v>
      </c>
    </row>
    <row r="4" spans="1:13">
      <c r="A4" s="9" t="s">
        <v>1285</v>
      </c>
      <c r="B4" s="5" t="s">
        <v>1255</v>
      </c>
      <c r="C4" s="5" t="s">
        <v>1283</v>
      </c>
      <c r="D4" s="6">
        <v>26</v>
      </c>
      <c r="E4" s="6">
        <v>2</v>
      </c>
      <c r="F4" s="6">
        <f>RANK(E4,E:E,0)</f>
        <v>9</v>
      </c>
      <c r="G4" s="7">
        <v>9.00909</v>
      </c>
      <c r="H4" s="7">
        <f>RANK(G4,G:G,0)</f>
        <v>23</v>
      </c>
      <c r="I4" s="7">
        <v>25</v>
      </c>
      <c r="J4" s="7">
        <f t="shared" si="0"/>
        <v>16.7</v>
      </c>
      <c r="K4" s="7">
        <f>RANK(J4,J:J,1)</f>
        <v>21</v>
      </c>
      <c r="L4" s="8">
        <f t="shared" si="1"/>
        <v>0.807692307692308</v>
      </c>
      <c r="M4" s="7" t="str">
        <f t="shared" si="2"/>
        <v>合格</v>
      </c>
    </row>
    <row r="5" spans="1:13">
      <c r="A5" s="9" t="s">
        <v>1286</v>
      </c>
      <c r="B5" s="5" t="s">
        <v>1255</v>
      </c>
      <c r="C5" s="5" t="s">
        <v>1283</v>
      </c>
      <c r="D5" s="6">
        <v>26</v>
      </c>
      <c r="E5" s="6">
        <v>0.5</v>
      </c>
      <c r="F5" s="6">
        <f>RANK(E5,E:E,0)</f>
        <v>22</v>
      </c>
      <c r="G5" s="7">
        <v>9.29773</v>
      </c>
      <c r="H5" s="7">
        <f>RANK(G5,G:G,0)</f>
        <v>18</v>
      </c>
      <c r="I5" s="7">
        <v>7</v>
      </c>
      <c r="J5" s="7">
        <f t="shared" si="0"/>
        <v>16.15</v>
      </c>
      <c r="K5" s="7">
        <f>RANK(J5,J:J,1)</f>
        <v>20</v>
      </c>
      <c r="L5" s="8">
        <f t="shared" si="1"/>
        <v>0.769230769230769</v>
      </c>
      <c r="M5" s="7" t="str">
        <f t="shared" si="2"/>
        <v>合格</v>
      </c>
    </row>
    <row r="6" spans="1:13">
      <c r="A6" s="9" t="s">
        <v>1287</v>
      </c>
      <c r="B6" s="5" t="s">
        <v>1255</v>
      </c>
      <c r="C6" s="5" t="s">
        <v>1283</v>
      </c>
      <c r="D6" s="6">
        <v>26</v>
      </c>
      <c r="E6" s="6">
        <v>3.5</v>
      </c>
      <c r="F6" s="6">
        <f>RANK(E6,E:E,0)</f>
        <v>5</v>
      </c>
      <c r="G6" s="7">
        <v>9.35909</v>
      </c>
      <c r="H6" s="7">
        <f>RANK(G6,G:G,0)</f>
        <v>15</v>
      </c>
      <c r="I6" s="7">
        <v>22</v>
      </c>
      <c r="J6" s="7">
        <f t="shared" si="0"/>
        <v>12.45</v>
      </c>
      <c r="K6" s="7">
        <f>RANK(J6,J:J,1)</f>
        <v>14</v>
      </c>
      <c r="L6" s="8">
        <f t="shared" si="1"/>
        <v>0.538461538461538</v>
      </c>
      <c r="M6" s="7" t="str">
        <f t="shared" si="2"/>
        <v>合格</v>
      </c>
    </row>
    <row r="7" spans="1:13">
      <c r="A7" s="9" t="s">
        <v>1288</v>
      </c>
      <c r="B7" s="5" t="s">
        <v>1255</v>
      </c>
      <c r="C7" s="5" t="s">
        <v>1283</v>
      </c>
      <c r="D7" s="6">
        <v>26</v>
      </c>
      <c r="E7" s="6">
        <v>1</v>
      </c>
      <c r="F7" s="6">
        <f>RANK(E7,E:E,0)</f>
        <v>16</v>
      </c>
      <c r="G7" s="7">
        <v>10</v>
      </c>
      <c r="H7" s="7">
        <f>RANK(G7,G:G,0)</f>
        <v>1</v>
      </c>
      <c r="I7" s="7">
        <v>7</v>
      </c>
      <c r="J7" s="7">
        <f t="shared" si="0"/>
        <v>10.6</v>
      </c>
      <c r="K7" s="7">
        <f>RANK(J7,J:J,1)</f>
        <v>9</v>
      </c>
      <c r="L7" s="8">
        <f t="shared" si="1"/>
        <v>0.346153846153846</v>
      </c>
      <c r="M7" s="7" t="str">
        <f t="shared" si="2"/>
        <v>良好</v>
      </c>
    </row>
    <row r="8" spans="1:13">
      <c r="A8" s="9" t="s">
        <v>1289</v>
      </c>
      <c r="B8" s="5" t="s">
        <v>1255</v>
      </c>
      <c r="C8" s="5" t="s">
        <v>1283</v>
      </c>
      <c r="D8" s="6">
        <v>26</v>
      </c>
      <c r="E8" s="6">
        <v>0.5</v>
      </c>
      <c r="F8" s="6">
        <f>RANK(E8,E:E,0)</f>
        <v>22</v>
      </c>
      <c r="G8" s="7">
        <v>9.54318</v>
      </c>
      <c r="H8" s="7">
        <f>RANK(G8,G:G,0)</f>
        <v>11</v>
      </c>
      <c r="I8" s="7">
        <v>16</v>
      </c>
      <c r="J8" s="7">
        <f t="shared" si="0"/>
        <v>18.25</v>
      </c>
      <c r="K8" s="7">
        <f>RANK(J8,J:J,1)</f>
        <v>23</v>
      </c>
      <c r="L8" s="8">
        <f t="shared" si="1"/>
        <v>0.884615384615385</v>
      </c>
      <c r="M8" s="7" t="str">
        <f t="shared" si="2"/>
        <v>合格</v>
      </c>
    </row>
    <row r="9" spans="1:13">
      <c r="A9" s="9" t="s">
        <v>1290</v>
      </c>
      <c r="B9" s="5" t="s">
        <v>1255</v>
      </c>
      <c r="C9" s="5" t="s">
        <v>1283</v>
      </c>
      <c r="D9" s="6">
        <v>26</v>
      </c>
      <c r="E9" s="6">
        <v>1.5</v>
      </c>
      <c r="F9" s="6">
        <f>RANK(E9,E:E,0)</f>
        <v>12</v>
      </c>
      <c r="G9" s="7">
        <v>9.19091</v>
      </c>
      <c r="H9" s="7">
        <f>RANK(G9,G:G,0)</f>
        <v>21</v>
      </c>
      <c r="I9" s="7">
        <v>10</v>
      </c>
      <c r="J9" s="7">
        <f t="shared" si="0"/>
        <v>12.65</v>
      </c>
      <c r="K9" s="7">
        <f>RANK(J9,J:J,1)</f>
        <v>15</v>
      </c>
      <c r="L9" s="8">
        <f t="shared" si="1"/>
        <v>0.576923076923077</v>
      </c>
      <c r="M9" s="7" t="str">
        <f t="shared" si="2"/>
        <v>合格</v>
      </c>
    </row>
    <row r="10" spans="1:13">
      <c r="A10" s="9" t="s">
        <v>1291</v>
      </c>
      <c r="B10" s="5" t="s">
        <v>1255</v>
      </c>
      <c r="C10" s="5" t="s">
        <v>1283</v>
      </c>
      <c r="D10" s="6">
        <v>26</v>
      </c>
      <c r="E10" s="6">
        <v>4</v>
      </c>
      <c r="F10" s="6">
        <f>RANK(E10,E:E,0)</f>
        <v>4</v>
      </c>
      <c r="G10" s="7">
        <v>9.31455</v>
      </c>
      <c r="H10" s="7">
        <f>RANK(G10,G:G,0)</f>
        <v>17</v>
      </c>
      <c r="I10" s="7">
        <v>4</v>
      </c>
      <c r="J10" s="7">
        <f t="shared" si="0"/>
        <v>5.95</v>
      </c>
      <c r="K10" s="7">
        <f>RANK(J10,J:J,1)</f>
        <v>2</v>
      </c>
      <c r="L10" s="8">
        <f t="shared" si="1"/>
        <v>0.0769230769230769</v>
      </c>
      <c r="M10" s="7" t="str">
        <f t="shared" si="2"/>
        <v>优秀</v>
      </c>
    </row>
    <row r="11" spans="1:13">
      <c r="A11" s="9" t="s">
        <v>1292</v>
      </c>
      <c r="B11" s="5" t="s">
        <v>1255</v>
      </c>
      <c r="C11" s="5" t="s">
        <v>1283</v>
      </c>
      <c r="D11" s="6">
        <v>26</v>
      </c>
      <c r="E11" s="6">
        <v>1</v>
      </c>
      <c r="F11" s="6">
        <f>RANK(E11,E:E,0)</f>
        <v>16</v>
      </c>
      <c r="G11" s="7">
        <v>9.18117</v>
      </c>
      <c r="H11" s="7">
        <f>RANK(G11,G:G,0)</f>
        <v>22</v>
      </c>
      <c r="I11" s="7">
        <v>2</v>
      </c>
      <c r="J11" s="7">
        <f t="shared" si="0"/>
        <v>12</v>
      </c>
      <c r="K11" s="7">
        <f>RANK(J11,J:J,1)</f>
        <v>12</v>
      </c>
      <c r="L11" s="8">
        <f t="shared" si="1"/>
        <v>0.461538461538462</v>
      </c>
      <c r="M11" s="7" t="str">
        <f t="shared" si="2"/>
        <v>良好</v>
      </c>
    </row>
    <row r="12" spans="1:13">
      <c r="A12" s="9" t="s">
        <v>1293</v>
      </c>
      <c r="B12" s="5" t="s">
        <v>1255</v>
      </c>
      <c r="C12" s="5" t="s">
        <v>1283</v>
      </c>
      <c r="D12" s="6">
        <v>26</v>
      </c>
      <c r="E12" s="6">
        <v>1</v>
      </c>
      <c r="F12" s="6">
        <f>RANK(E12,E:E,0)</f>
        <v>16</v>
      </c>
      <c r="G12" s="7">
        <v>9.89351</v>
      </c>
      <c r="H12" s="7">
        <f>RANK(G12,G:G,0)</f>
        <v>2</v>
      </c>
      <c r="I12" s="7">
        <v>16</v>
      </c>
      <c r="J12" s="7">
        <f t="shared" si="0"/>
        <v>13.9</v>
      </c>
      <c r="K12" s="7">
        <f>RANK(J12,J:J,1)</f>
        <v>17</v>
      </c>
      <c r="L12" s="8">
        <f t="shared" si="1"/>
        <v>0.653846153846154</v>
      </c>
      <c r="M12" s="7" t="str">
        <f t="shared" si="2"/>
        <v>合格</v>
      </c>
    </row>
    <row r="13" spans="1:13">
      <c r="A13" s="9" t="s">
        <v>1294</v>
      </c>
      <c r="B13" s="5" t="s">
        <v>1255</v>
      </c>
      <c r="C13" s="5" t="s">
        <v>1283</v>
      </c>
      <c r="D13" s="6">
        <v>26</v>
      </c>
      <c r="E13" s="6">
        <v>1.5</v>
      </c>
      <c r="F13" s="6">
        <f>RANK(E13,E:E,0)</f>
        <v>12</v>
      </c>
      <c r="G13" s="7">
        <v>9.34156</v>
      </c>
      <c r="H13" s="7">
        <f>RANK(G13,G:G,0)</f>
        <v>16</v>
      </c>
      <c r="I13" s="7">
        <v>16</v>
      </c>
      <c r="J13" s="7">
        <f t="shared" si="0"/>
        <v>14</v>
      </c>
      <c r="K13" s="7">
        <f>RANK(J13,J:J,1)</f>
        <v>18</v>
      </c>
      <c r="L13" s="8">
        <f t="shared" si="1"/>
        <v>0.692307692307692</v>
      </c>
      <c r="M13" s="7" t="str">
        <f t="shared" si="2"/>
        <v>合格</v>
      </c>
    </row>
    <row r="14" spans="1:13">
      <c r="A14" s="9" t="s">
        <v>1295</v>
      </c>
      <c r="B14" s="5" t="s">
        <v>1255</v>
      </c>
      <c r="C14" s="5" t="s">
        <v>1283</v>
      </c>
      <c r="D14" s="6">
        <v>26</v>
      </c>
      <c r="E14" s="6">
        <v>1</v>
      </c>
      <c r="F14" s="6">
        <f>RANK(E14,E:E,0)</f>
        <v>16</v>
      </c>
      <c r="G14" s="7">
        <v>9.79773</v>
      </c>
      <c r="H14" s="7">
        <f>RANK(G14,G:G,0)</f>
        <v>6</v>
      </c>
      <c r="I14" s="7">
        <v>10</v>
      </c>
      <c r="J14" s="7">
        <f t="shared" si="0"/>
        <v>12.4</v>
      </c>
      <c r="K14" s="7">
        <f>RANK(J14,J:J,1)</f>
        <v>13</v>
      </c>
      <c r="L14" s="8">
        <f t="shared" si="1"/>
        <v>0.5</v>
      </c>
      <c r="M14" s="7" t="str">
        <f t="shared" si="2"/>
        <v>良好</v>
      </c>
    </row>
    <row r="15" spans="1:13">
      <c r="A15" s="9" t="s">
        <v>1296</v>
      </c>
      <c r="B15" s="5" t="s">
        <v>1255</v>
      </c>
      <c r="C15" s="5" t="s">
        <v>1283</v>
      </c>
      <c r="D15" s="6">
        <v>26</v>
      </c>
      <c r="E15" s="6">
        <v>2</v>
      </c>
      <c r="F15" s="6">
        <f>RANK(E15,E:E,0)</f>
        <v>9</v>
      </c>
      <c r="G15" s="7">
        <v>9.63766</v>
      </c>
      <c r="H15" s="7">
        <f>RANK(G15,G:G,0)</f>
        <v>9</v>
      </c>
      <c r="I15" s="7">
        <v>7</v>
      </c>
      <c r="J15" s="7">
        <f t="shared" si="0"/>
        <v>8.3</v>
      </c>
      <c r="K15" s="7">
        <f>RANK(J15,J:J,1)</f>
        <v>7</v>
      </c>
      <c r="L15" s="8">
        <f t="shared" si="1"/>
        <v>0.269230769230769</v>
      </c>
      <c r="M15" s="7" t="str">
        <f t="shared" si="2"/>
        <v>良好</v>
      </c>
    </row>
    <row r="16" spans="1:13">
      <c r="A16" s="9" t="s">
        <v>1297</v>
      </c>
      <c r="B16" s="5" t="s">
        <v>1255</v>
      </c>
      <c r="C16" s="5" t="s">
        <v>1283</v>
      </c>
      <c r="D16" s="6">
        <v>26</v>
      </c>
      <c r="E16" s="6">
        <v>2.5</v>
      </c>
      <c r="F16" s="6">
        <f>RANK(E16,E:E,0)</f>
        <v>8</v>
      </c>
      <c r="G16" s="7">
        <v>9.78455</v>
      </c>
      <c r="H16" s="7">
        <f>RANK(G16,G:G,0)</f>
        <v>7</v>
      </c>
      <c r="I16" s="7">
        <v>5</v>
      </c>
      <c r="J16" s="7">
        <f t="shared" si="0"/>
        <v>6.8</v>
      </c>
      <c r="K16" s="7">
        <f>RANK(J16,J:J,1)</f>
        <v>3</v>
      </c>
      <c r="L16" s="8">
        <f t="shared" si="1"/>
        <v>0.115384615384615</v>
      </c>
      <c r="M16" s="7" t="str">
        <f t="shared" si="2"/>
        <v>优秀</v>
      </c>
    </row>
    <row r="17" spans="1:13">
      <c r="A17" s="9" t="s">
        <v>1298</v>
      </c>
      <c r="B17" s="5" t="s">
        <v>1255</v>
      </c>
      <c r="C17" s="5" t="s">
        <v>1283</v>
      </c>
      <c r="D17" s="6">
        <v>26</v>
      </c>
      <c r="E17" s="6">
        <v>1.5</v>
      </c>
      <c r="F17" s="6">
        <f>RANK(E17,E:E,0)</f>
        <v>12</v>
      </c>
      <c r="G17" s="7">
        <v>9.61591</v>
      </c>
      <c r="H17" s="7">
        <f>RANK(G17,G:G,0)</f>
        <v>10</v>
      </c>
      <c r="I17" s="7">
        <v>10</v>
      </c>
      <c r="J17" s="7">
        <f t="shared" si="0"/>
        <v>11</v>
      </c>
      <c r="K17" s="7">
        <f>RANK(J17,J:J,1)</f>
        <v>11</v>
      </c>
      <c r="L17" s="8">
        <f t="shared" si="1"/>
        <v>0.423076923076923</v>
      </c>
      <c r="M17" s="7" t="str">
        <f t="shared" si="2"/>
        <v>良好</v>
      </c>
    </row>
    <row r="18" spans="1:13">
      <c r="A18" s="9" t="s">
        <v>1299</v>
      </c>
      <c r="B18" s="5" t="s">
        <v>1255</v>
      </c>
      <c r="C18" s="5" t="s">
        <v>1283</v>
      </c>
      <c r="D18" s="6">
        <v>26</v>
      </c>
      <c r="E18" s="6">
        <v>4.5</v>
      </c>
      <c r="F18" s="6">
        <f>RANK(E18,E:E,0)</f>
        <v>3</v>
      </c>
      <c r="G18" s="7">
        <v>9.87273</v>
      </c>
      <c r="H18" s="7">
        <f>RANK(G18,G:G,0)</f>
        <v>3</v>
      </c>
      <c r="I18" s="7">
        <v>16</v>
      </c>
      <c r="J18" s="7">
        <f t="shared" si="0"/>
        <v>7.55</v>
      </c>
      <c r="K18" s="7">
        <f>RANK(J18,J:J,1)</f>
        <v>5</v>
      </c>
      <c r="L18" s="8">
        <f t="shared" si="1"/>
        <v>0.192307692307692</v>
      </c>
      <c r="M18" s="7" t="str">
        <f t="shared" si="2"/>
        <v>优秀</v>
      </c>
    </row>
    <row r="19" spans="1:13">
      <c r="A19" s="9" t="s">
        <v>1300</v>
      </c>
      <c r="B19" s="5" t="s">
        <v>1255</v>
      </c>
      <c r="C19" s="5" t="s">
        <v>1283</v>
      </c>
      <c r="D19" s="6">
        <v>26</v>
      </c>
      <c r="E19" s="6">
        <v>3</v>
      </c>
      <c r="F19" s="6">
        <f>RANK(E19,E:E,0)</f>
        <v>7</v>
      </c>
      <c r="G19" s="7">
        <v>9.20818</v>
      </c>
      <c r="H19" s="7">
        <f>RANK(G19,G:G,0)</f>
        <v>20</v>
      </c>
      <c r="I19" s="7">
        <v>1</v>
      </c>
      <c r="J19" s="7">
        <f t="shared" si="0"/>
        <v>6.85</v>
      </c>
      <c r="K19" s="7">
        <f>RANK(J19,J:J,1)</f>
        <v>4</v>
      </c>
      <c r="L19" s="8">
        <f t="shared" si="1"/>
        <v>0.153846153846154</v>
      </c>
      <c r="M19" s="7" t="str">
        <f t="shared" si="2"/>
        <v>优秀</v>
      </c>
    </row>
    <row r="20" spans="1:13">
      <c r="A20" s="9" t="s">
        <v>1301</v>
      </c>
      <c r="B20" s="5" t="s">
        <v>1255</v>
      </c>
      <c r="C20" s="5" t="s">
        <v>1283</v>
      </c>
      <c r="D20" s="6">
        <v>26</v>
      </c>
      <c r="E20" s="6">
        <v>5</v>
      </c>
      <c r="F20" s="6">
        <f>RANK(E20,E:E,0)</f>
        <v>2</v>
      </c>
      <c r="G20" s="7">
        <v>9.80779</v>
      </c>
      <c r="H20" s="7">
        <f>RANK(G20,G:G,0)</f>
        <v>5</v>
      </c>
      <c r="I20" s="7">
        <v>5</v>
      </c>
      <c r="J20" s="7">
        <f t="shared" si="0"/>
        <v>3.5</v>
      </c>
      <c r="K20" s="7">
        <f>RANK(J20,J:J,1)</f>
        <v>1</v>
      </c>
      <c r="L20" s="8">
        <f t="shared" si="1"/>
        <v>0.0384615384615385</v>
      </c>
      <c r="M20" s="7" t="str">
        <f t="shared" si="2"/>
        <v>优秀</v>
      </c>
    </row>
    <row r="21" spans="1:13">
      <c r="A21" s="9" t="s">
        <v>1302</v>
      </c>
      <c r="B21" s="5" t="s">
        <v>1255</v>
      </c>
      <c r="C21" s="5" t="s">
        <v>1283</v>
      </c>
      <c r="D21" s="6">
        <v>26</v>
      </c>
      <c r="E21" s="6">
        <v>6.5</v>
      </c>
      <c r="F21" s="6">
        <f>RANK(E21,E:E,0)</f>
        <v>1</v>
      </c>
      <c r="G21" s="7">
        <v>8.85909</v>
      </c>
      <c r="H21" s="7">
        <f>RANK(G21,G:G,0)</f>
        <v>24</v>
      </c>
      <c r="I21" s="7">
        <v>10</v>
      </c>
      <c r="J21" s="7">
        <f t="shared" si="0"/>
        <v>7.6</v>
      </c>
      <c r="K21" s="7">
        <f>RANK(J21,J:J,1)</f>
        <v>6</v>
      </c>
      <c r="L21" s="8">
        <f t="shared" si="1"/>
        <v>0.230769230769231</v>
      </c>
      <c r="M21" s="7" t="str">
        <f t="shared" si="2"/>
        <v>良好</v>
      </c>
    </row>
    <row r="22" spans="1:13">
      <c r="A22" s="9" t="s">
        <v>1303</v>
      </c>
      <c r="B22" s="5" t="s">
        <v>1255</v>
      </c>
      <c r="C22" s="5" t="s">
        <v>1283</v>
      </c>
      <c r="D22" s="6">
        <v>26</v>
      </c>
      <c r="E22" s="6">
        <v>2</v>
      </c>
      <c r="F22" s="6">
        <f>RANK(E22,E:E,0)</f>
        <v>9</v>
      </c>
      <c r="G22" s="7">
        <v>9.85455</v>
      </c>
      <c r="H22" s="7">
        <f>RANK(G22,G:G,0)</f>
        <v>4</v>
      </c>
      <c r="I22" s="7">
        <v>10</v>
      </c>
      <c r="J22" s="7">
        <f t="shared" si="0"/>
        <v>8.6</v>
      </c>
      <c r="K22" s="7">
        <f>RANK(J22,J:J,1)</f>
        <v>8</v>
      </c>
      <c r="L22" s="8">
        <f t="shared" si="1"/>
        <v>0.307692307692308</v>
      </c>
      <c r="M22" s="7" t="str">
        <f t="shared" si="2"/>
        <v>良好</v>
      </c>
    </row>
    <row r="23" spans="1:13">
      <c r="A23" s="9" t="s">
        <v>1304</v>
      </c>
      <c r="B23" s="5" t="s">
        <v>1255</v>
      </c>
      <c r="C23" s="5" t="s">
        <v>1283</v>
      </c>
      <c r="D23" s="6">
        <v>26</v>
      </c>
      <c r="E23" s="6">
        <v>0</v>
      </c>
      <c r="F23" s="6">
        <f>RANK(E23,E:E,0)</f>
        <v>25</v>
      </c>
      <c r="G23" s="7">
        <v>9.49454</v>
      </c>
      <c r="H23" s="7">
        <f>RANK(G23,G:G,0)</f>
        <v>13</v>
      </c>
      <c r="I23" s="7">
        <v>25</v>
      </c>
      <c r="J23" s="7">
        <f t="shared" si="0"/>
        <v>23.2</v>
      </c>
      <c r="K23" s="7">
        <f>RANK(J23,J:J,1)</f>
        <v>26</v>
      </c>
      <c r="L23" s="8">
        <f t="shared" si="1"/>
        <v>1</v>
      </c>
      <c r="M23" s="7" t="str">
        <f t="shared" si="2"/>
        <v>合格</v>
      </c>
    </row>
    <row r="24" spans="1:13">
      <c r="A24" s="9" t="s">
        <v>1305</v>
      </c>
      <c r="B24" s="5" t="s">
        <v>1255</v>
      </c>
      <c r="C24" s="5" t="s">
        <v>1283</v>
      </c>
      <c r="D24" s="6">
        <v>26</v>
      </c>
      <c r="E24" s="6">
        <v>3.5</v>
      </c>
      <c r="F24" s="6">
        <f>RANK(E24,E:E,0)</f>
        <v>5</v>
      </c>
      <c r="G24" s="7">
        <v>9.29545</v>
      </c>
      <c r="H24" s="7">
        <f>RANK(G24,G:G,0)</f>
        <v>19</v>
      </c>
      <c r="I24" s="7">
        <v>24</v>
      </c>
      <c r="J24" s="7">
        <f t="shared" si="0"/>
        <v>13.75</v>
      </c>
      <c r="K24" s="7">
        <f>RANK(J24,J:J,1)</f>
        <v>16</v>
      </c>
      <c r="L24" s="8">
        <f t="shared" si="1"/>
        <v>0.615384615384615</v>
      </c>
      <c r="M24" s="7" t="str">
        <f t="shared" si="2"/>
        <v>合格</v>
      </c>
    </row>
    <row r="25" spans="1:13">
      <c r="A25" s="9" t="s">
        <v>1306</v>
      </c>
      <c r="B25" s="5" t="s">
        <v>1255</v>
      </c>
      <c r="C25" s="5" t="s">
        <v>1283</v>
      </c>
      <c r="D25" s="6">
        <v>26</v>
      </c>
      <c r="E25" s="6">
        <v>0.5</v>
      </c>
      <c r="F25" s="6">
        <f>RANK(E25,E:E,0)</f>
        <v>22</v>
      </c>
      <c r="G25" s="7">
        <v>9.53364</v>
      </c>
      <c r="H25" s="7">
        <f>RANK(G25,G:G,0)</f>
        <v>12</v>
      </c>
      <c r="I25" s="7">
        <v>16</v>
      </c>
      <c r="J25" s="7">
        <f t="shared" si="0"/>
        <v>18.4</v>
      </c>
      <c r="K25" s="7">
        <f>RANK(J25,J:J,1)</f>
        <v>24</v>
      </c>
      <c r="L25" s="8">
        <f t="shared" si="1"/>
        <v>0.923076923076923</v>
      </c>
      <c r="M25" s="7" t="str">
        <f t="shared" si="2"/>
        <v>合格</v>
      </c>
    </row>
    <row r="26" spans="1:13">
      <c r="A26" s="9" t="s">
        <v>1307</v>
      </c>
      <c r="B26" s="5" t="s">
        <v>1255</v>
      </c>
      <c r="C26" s="5" t="s">
        <v>1283</v>
      </c>
      <c r="D26" s="6">
        <v>26</v>
      </c>
      <c r="E26" s="6">
        <v>1</v>
      </c>
      <c r="F26" s="6">
        <f>RANK(E26,E:E,0)</f>
        <v>16</v>
      </c>
      <c r="G26" s="7">
        <v>9.41364</v>
      </c>
      <c r="H26" s="7">
        <f>RANK(G26,G:G,0)</f>
        <v>14</v>
      </c>
      <c r="I26" s="7">
        <v>15</v>
      </c>
      <c r="J26" s="7">
        <f t="shared" si="0"/>
        <v>15.35</v>
      </c>
      <c r="K26" s="7">
        <f>RANK(J26,J:J,1)</f>
        <v>19</v>
      </c>
      <c r="L26" s="8">
        <f t="shared" si="1"/>
        <v>0.730769230769231</v>
      </c>
      <c r="M26" s="7" t="str">
        <f t="shared" si="2"/>
        <v>合格</v>
      </c>
    </row>
    <row r="27" spans="1:13">
      <c r="A27" s="9" t="s">
        <v>1308</v>
      </c>
      <c r="B27" s="5" t="s">
        <v>1255</v>
      </c>
      <c r="C27" s="5" t="s">
        <v>1283</v>
      </c>
      <c r="D27" s="6">
        <v>26</v>
      </c>
      <c r="E27" s="6">
        <v>1.5</v>
      </c>
      <c r="F27" s="6">
        <f>RANK(E27,E:E,0)</f>
        <v>12</v>
      </c>
      <c r="G27" s="7">
        <v>8.46818</v>
      </c>
      <c r="H27" s="7">
        <f>RANK(G27,G:G,0)</f>
        <v>26</v>
      </c>
      <c r="I27" s="7">
        <v>3</v>
      </c>
      <c r="J27" s="7">
        <f t="shared" si="0"/>
        <v>10.95</v>
      </c>
      <c r="K27" s="7">
        <f>RANK(J27,J:J,1)</f>
        <v>10</v>
      </c>
      <c r="L27" s="8">
        <f t="shared" si="1"/>
        <v>0.384615384615385</v>
      </c>
      <c r="M27" s="7" t="str">
        <f t="shared" si="2"/>
        <v>良好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1309</v>
      </c>
      <c r="B2" s="5" t="s">
        <v>1255</v>
      </c>
      <c r="C2" s="5" t="s">
        <v>1310</v>
      </c>
      <c r="D2" s="6">
        <v>28</v>
      </c>
      <c r="E2" s="6">
        <v>2</v>
      </c>
      <c r="F2" s="6">
        <f>RANK(E2,E:E,0)</f>
        <v>9</v>
      </c>
      <c r="G2" s="7">
        <v>8.74545</v>
      </c>
      <c r="H2" s="7">
        <f>RANK(G2,G:G,0)</f>
        <v>23</v>
      </c>
      <c r="I2" s="7">
        <v>23</v>
      </c>
      <c r="J2" s="7">
        <f t="shared" ref="J2:J29" si="0">F2*0.5+H2*0.15+I2*0.35</f>
        <v>16</v>
      </c>
      <c r="K2" s="7">
        <f>RANK(J2,J:J,1)</f>
        <v>20</v>
      </c>
      <c r="L2" s="8">
        <f t="shared" ref="L2:L29" si="1">K2/D2</f>
        <v>0.714285714285714</v>
      </c>
      <c r="M2" s="7" t="str">
        <f t="shared" ref="M2:M29" si="2">IF(L2&lt;=0.2,"优秀",IF(L2&lt;=0.5,"良好","合格"))</f>
        <v>合格</v>
      </c>
    </row>
    <row r="3" spans="1:13">
      <c r="A3" s="9" t="s">
        <v>1311</v>
      </c>
      <c r="B3" s="5" t="s">
        <v>1255</v>
      </c>
      <c r="C3" s="5" t="s">
        <v>1310</v>
      </c>
      <c r="D3" s="6">
        <v>28</v>
      </c>
      <c r="E3" s="6">
        <v>2</v>
      </c>
      <c r="F3" s="6">
        <f>RANK(E3,E:E,0)</f>
        <v>9</v>
      </c>
      <c r="G3" s="7">
        <v>9.69636</v>
      </c>
      <c r="H3" s="7">
        <f>RANK(G3,G:G,0)</f>
        <v>11</v>
      </c>
      <c r="I3" s="7">
        <v>7</v>
      </c>
      <c r="J3" s="7">
        <f t="shared" si="0"/>
        <v>8.6</v>
      </c>
      <c r="K3" s="7">
        <f>RANK(J3,J:J,1)</f>
        <v>7</v>
      </c>
      <c r="L3" s="8">
        <f t="shared" si="1"/>
        <v>0.25</v>
      </c>
      <c r="M3" s="7" t="str">
        <f t="shared" si="2"/>
        <v>良好</v>
      </c>
    </row>
    <row r="4" spans="1:13">
      <c r="A4" s="9" t="s">
        <v>1312</v>
      </c>
      <c r="B4" s="5" t="s">
        <v>1255</v>
      </c>
      <c r="C4" s="5" t="s">
        <v>1310</v>
      </c>
      <c r="D4" s="6">
        <v>28</v>
      </c>
      <c r="E4" s="6">
        <v>1</v>
      </c>
      <c r="F4" s="6">
        <f>RANK(E4,E:E,0)</f>
        <v>11</v>
      </c>
      <c r="G4" s="7">
        <v>9.91818</v>
      </c>
      <c r="H4" s="7">
        <f>RANK(G4,G:G,0)</f>
        <v>3</v>
      </c>
      <c r="I4" s="7">
        <v>17</v>
      </c>
      <c r="J4" s="7">
        <f t="shared" si="0"/>
        <v>11.9</v>
      </c>
      <c r="K4" s="7">
        <f>RANK(J4,J:J,1)</f>
        <v>13</v>
      </c>
      <c r="L4" s="8">
        <f t="shared" si="1"/>
        <v>0.464285714285714</v>
      </c>
      <c r="M4" s="7" t="str">
        <f t="shared" si="2"/>
        <v>良好</v>
      </c>
    </row>
    <row r="5" spans="1:13">
      <c r="A5" s="9" t="s">
        <v>1313</v>
      </c>
      <c r="B5" s="5" t="s">
        <v>1255</v>
      </c>
      <c r="C5" s="5" t="s">
        <v>1310</v>
      </c>
      <c r="D5" s="6">
        <v>28</v>
      </c>
      <c r="E5" s="6">
        <v>3</v>
      </c>
      <c r="F5" s="6">
        <f>RANK(E5,E:E,0)</f>
        <v>6</v>
      </c>
      <c r="G5" s="7">
        <v>9.86136</v>
      </c>
      <c r="H5" s="7">
        <f>RANK(G5,G:G,0)</f>
        <v>8</v>
      </c>
      <c r="I5" s="7">
        <v>8</v>
      </c>
      <c r="J5" s="7">
        <f t="shared" si="0"/>
        <v>7</v>
      </c>
      <c r="K5" s="7">
        <f>RANK(J5,J:J,1)</f>
        <v>4</v>
      </c>
      <c r="L5" s="8">
        <f t="shared" si="1"/>
        <v>0.142857142857143</v>
      </c>
      <c r="M5" s="7" t="str">
        <f t="shared" si="2"/>
        <v>优秀</v>
      </c>
    </row>
    <row r="6" spans="1:13">
      <c r="A6" s="9" t="s">
        <v>1314</v>
      </c>
      <c r="B6" s="5" t="s">
        <v>1255</v>
      </c>
      <c r="C6" s="5" t="s">
        <v>1310</v>
      </c>
      <c r="D6" s="6">
        <v>28</v>
      </c>
      <c r="E6" s="6">
        <v>0.5</v>
      </c>
      <c r="F6" s="6">
        <f>RANK(E6,E:E,0)</f>
        <v>15</v>
      </c>
      <c r="G6" s="7">
        <v>9.16818</v>
      </c>
      <c r="H6" s="7">
        <f>RANK(G6,G:G,0)</f>
        <v>17</v>
      </c>
      <c r="I6" s="7">
        <v>26</v>
      </c>
      <c r="J6" s="7">
        <f t="shared" si="0"/>
        <v>19.15</v>
      </c>
      <c r="K6" s="7">
        <f>RANK(J6,J:J,1)</f>
        <v>23</v>
      </c>
      <c r="L6" s="8">
        <f t="shared" si="1"/>
        <v>0.821428571428571</v>
      </c>
      <c r="M6" s="7" t="str">
        <f t="shared" si="2"/>
        <v>合格</v>
      </c>
    </row>
    <row r="7" spans="1:13">
      <c r="A7" s="9" t="s">
        <v>1315</v>
      </c>
      <c r="B7" s="5" t="s">
        <v>1255</v>
      </c>
      <c r="C7" s="5" t="s">
        <v>1310</v>
      </c>
      <c r="D7" s="6">
        <v>28</v>
      </c>
      <c r="E7" s="6">
        <v>0.5</v>
      </c>
      <c r="F7" s="6">
        <f>RANK(E7,E:E,0)</f>
        <v>15</v>
      </c>
      <c r="G7" s="7">
        <v>8.41364</v>
      </c>
      <c r="H7" s="7">
        <f>RANK(G7,G:G,0)</f>
        <v>25</v>
      </c>
      <c r="I7" s="7">
        <v>21</v>
      </c>
      <c r="J7" s="7">
        <f t="shared" si="0"/>
        <v>18.6</v>
      </c>
      <c r="K7" s="7">
        <f>RANK(J7,J:J,1)</f>
        <v>22</v>
      </c>
      <c r="L7" s="8">
        <f t="shared" si="1"/>
        <v>0.785714285714286</v>
      </c>
      <c r="M7" s="7" t="str">
        <f t="shared" si="2"/>
        <v>合格</v>
      </c>
    </row>
    <row r="8" spans="1:13">
      <c r="A8" s="9" t="s">
        <v>1316</v>
      </c>
      <c r="B8" s="5" t="s">
        <v>1255</v>
      </c>
      <c r="C8" s="5" t="s">
        <v>1310</v>
      </c>
      <c r="D8" s="6">
        <v>28</v>
      </c>
      <c r="E8" s="6">
        <v>0</v>
      </c>
      <c r="F8" s="6">
        <f>RANK(E8,E:E,0)</f>
        <v>22</v>
      </c>
      <c r="G8" s="7">
        <v>9.90455</v>
      </c>
      <c r="H8" s="7">
        <f>RANK(G8,G:G,0)</f>
        <v>5</v>
      </c>
      <c r="I8" s="7">
        <v>12</v>
      </c>
      <c r="J8" s="7">
        <f t="shared" si="0"/>
        <v>15.95</v>
      </c>
      <c r="K8" s="7">
        <f>RANK(J8,J:J,1)</f>
        <v>19</v>
      </c>
      <c r="L8" s="8">
        <f t="shared" si="1"/>
        <v>0.678571428571429</v>
      </c>
      <c r="M8" s="7" t="str">
        <f t="shared" si="2"/>
        <v>合格</v>
      </c>
    </row>
    <row r="9" spans="1:13">
      <c r="A9" s="9" t="s">
        <v>1317</v>
      </c>
      <c r="B9" s="5" t="s">
        <v>1255</v>
      </c>
      <c r="C9" s="5" t="s">
        <v>1310</v>
      </c>
      <c r="D9" s="6">
        <v>28</v>
      </c>
      <c r="E9" s="6">
        <v>0.5</v>
      </c>
      <c r="F9" s="6">
        <f>RANK(E9,E:E,0)</f>
        <v>15</v>
      </c>
      <c r="G9" s="7">
        <v>8.91909</v>
      </c>
      <c r="H9" s="7">
        <f>RANK(G9,G:G,0)</f>
        <v>21</v>
      </c>
      <c r="I9" s="7">
        <v>15</v>
      </c>
      <c r="J9" s="7">
        <f t="shared" si="0"/>
        <v>15.9</v>
      </c>
      <c r="K9" s="7">
        <f>RANK(J9,J:J,1)</f>
        <v>18</v>
      </c>
      <c r="L9" s="8">
        <f t="shared" si="1"/>
        <v>0.642857142857143</v>
      </c>
      <c r="M9" s="7" t="str">
        <f t="shared" si="2"/>
        <v>合格</v>
      </c>
    </row>
    <row r="10" spans="1:13">
      <c r="A10" s="9" t="s">
        <v>1318</v>
      </c>
      <c r="B10" s="5" t="s">
        <v>1255</v>
      </c>
      <c r="C10" s="5" t="s">
        <v>1310</v>
      </c>
      <c r="D10" s="6">
        <v>28</v>
      </c>
      <c r="E10" s="6">
        <v>3</v>
      </c>
      <c r="F10" s="6">
        <f>RANK(E10,E:E,0)</f>
        <v>6</v>
      </c>
      <c r="G10" s="7">
        <v>9.75273</v>
      </c>
      <c r="H10" s="7">
        <f>RANK(G10,G:G,0)</f>
        <v>10</v>
      </c>
      <c r="I10" s="7">
        <v>17</v>
      </c>
      <c r="J10" s="7">
        <f t="shared" si="0"/>
        <v>10.45</v>
      </c>
      <c r="K10" s="7">
        <f>RANK(J10,J:J,1)</f>
        <v>10</v>
      </c>
      <c r="L10" s="8">
        <f t="shared" si="1"/>
        <v>0.357142857142857</v>
      </c>
      <c r="M10" s="7" t="str">
        <f t="shared" si="2"/>
        <v>良好</v>
      </c>
    </row>
    <row r="11" spans="1:13">
      <c r="A11" s="9" t="s">
        <v>1319</v>
      </c>
      <c r="B11" s="5" t="s">
        <v>1255</v>
      </c>
      <c r="C11" s="5" t="s">
        <v>1310</v>
      </c>
      <c r="D11" s="6">
        <v>28</v>
      </c>
      <c r="E11" s="6">
        <v>0</v>
      </c>
      <c r="F11" s="6">
        <f>RANK(E11,E:E,0)</f>
        <v>22</v>
      </c>
      <c r="G11" s="7">
        <v>9.75455</v>
      </c>
      <c r="H11" s="7">
        <f>RANK(G11,G:G,0)</f>
        <v>9</v>
      </c>
      <c r="I11" s="7">
        <v>20</v>
      </c>
      <c r="J11" s="7">
        <f t="shared" si="0"/>
        <v>19.35</v>
      </c>
      <c r="K11" s="7">
        <f>RANK(J11,J:J,1)</f>
        <v>24</v>
      </c>
      <c r="L11" s="8">
        <f t="shared" si="1"/>
        <v>0.857142857142857</v>
      </c>
      <c r="M11" s="7" t="str">
        <f t="shared" si="2"/>
        <v>合格</v>
      </c>
    </row>
    <row r="12" spans="1:13">
      <c r="A12" s="9" t="s">
        <v>1320</v>
      </c>
      <c r="B12" s="5" t="s">
        <v>1255</v>
      </c>
      <c r="C12" s="5" t="s">
        <v>1310</v>
      </c>
      <c r="D12" s="6">
        <v>28</v>
      </c>
      <c r="E12" s="6">
        <v>0.5</v>
      </c>
      <c r="F12" s="6">
        <f>RANK(E12,E:E,0)</f>
        <v>15</v>
      </c>
      <c r="G12" s="7">
        <v>9.19221</v>
      </c>
      <c r="H12" s="7">
        <f>RANK(G12,G:G,0)</f>
        <v>16</v>
      </c>
      <c r="I12" s="7">
        <v>4</v>
      </c>
      <c r="J12" s="7">
        <f t="shared" si="0"/>
        <v>11.3</v>
      </c>
      <c r="K12" s="7">
        <f>RANK(J12,J:J,1)</f>
        <v>11</v>
      </c>
      <c r="L12" s="8">
        <f t="shared" si="1"/>
        <v>0.392857142857143</v>
      </c>
      <c r="M12" s="7" t="str">
        <f t="shared" si="2"/>
        <v>良好</v>
      </c>
    </row>
    <row r="13" spans="1:13">
      <c r="A13" s="9" t="s">
        <v>1321</v>
      </c>
      <c r="B13" s="5" t="s">
        <v>1255</v>
      </c>
      <c r="C13" s="5" t="s">
        <v>1310</v>
      </c>
      <c r="D13" s="6">
        <v>28</v>
      </c>
      <c r="E13" s="6">
        <v>0</v>
      </c>
      <c r="F13" s="6">
        <f>RANK(E13,E:E,0)</f>
        <v>22</v>
      </c>
      <c r="G13" s="7">
        <v>9.30682</v>
      </c>
      <c r="H13" s="7">
        <f>RANK(G13,G:G,0)</f>
        <v>15</v>
      </c>
      <c r="I13" s="7">
        <v>24</v>
      </c>
      <c r="J13" s="7">
        <f t="shared" si="0"/>
        <v>21.65</v>
      </c>
      <c r="K13" s="7">
        <f>RANK(J13,J:J,1)</f>
        <v>26</v>
      </c>
      <c r="L13" s="8">
        <f t="shared" si="1"/>
        <v>0.928571428571429</v>
      </c>
      <c r="M13" s="7" t="str">
        <f t="shared" si="2"/>
        <v>合格</v>
      </c>
    </row>
    <row r="14" spans="1:13">
      <c r="A14" s="9" t="s">
        <v>1322</v>
      </c>
      <c r="B14" s="5" t="s">
        <v>1255</v>
      </c>
      <c r="C14" s="5" t="s">
        <v>1310</v>
      </c>
      <c r="D14" s="6">
        <v>28</v>
      </c>
      <c r="E14" s="6">
        <v>1</v>
      </c>
      <c r="F14" s="6">
        <f>RANK(E14,E:E,0)</f>
        <v>11</v>
      </c>
      <c r="G14" s="7">
        <v>9.12597</v>
      </c>
      <c r="H14" s="7">
        <f>RANK(G14,G:G,0)</f>
        <v>19</v>
      </c>
      <c r="I14" s="7">
        <v>16</v>
      </c>
      <c r="J14" s="7">
        <f t="shared" si="0"/>
        <v>13.95</v>
      </c>
      <c r="K14" s="7">
        <f>RANK(J14,J:J,1)</f>
        <v>15</v>
      </c>
      <c r="L14" s="8">
        <f t="shared" si="1"/>
        <v>0.535714285714286</v>
      </c>
      <c r="M14" s="7" t="str">
        <f t="shared" si="2"/>
        <v>合格</v>
      </c>
    </row>
    <row r="15" spans="1:13">
      <c r="A15" s="9" t="s">
        <v>1323</v>
      </c>
      <c r="B15" s="5" t="s">
        <v>1255</v>
      </c>
      <c r="C15" s="5" t="s">
        <v>1310</v>
      </c>
      <c r="D15" s="6">
        <v>28</v>
      </c>
      <c r="E15" s="6">
        <v>1</v>
      </c>
      <c r="F15" s="6">
        <f>RANK(E15,E:E,0)</f>
        <v>11</v>
      </c>
      <c r="G15" s="7">
        <v>9.57273</v>
      </c>
      <c r="H15" s="7">
        <f>RANK(G15,G:G,0)</f>
        <v>13</v>
      </c>
      <c r="I15" s="7">
        <v>5</v>
      </c>
      <c r="J15" s="7">
        <f t="shared" si="0"/>
        <v>9.2</v>
      </c>
      <c r="K15" s="7">
        <f>RANK(J15,J:J,1)</f>
        <v>8</v>
      </c>
      <c r="L15" s="8">
        <f t="shared" si="1"/>
        <v>0.285714285714286</v>
      </c>
      <c r="M15" s="7" t="str">
        <f t="shared" si="2"/>
        <v>良好</v>
      </c>
    </row>
    <row r="16" spans="1:13">
      <c r="A16" s="9" t="s">
        <v>1324</v>
      </c>
      <c r="B16" s="5" t="s">
        <v>1255</v>
      </c>
      <c r="C16" s="5" t="s">
        <v>1310</v>
      </c>
      <c r="D16" s="6">
        <v>28</v>
      </c>
      <c r="E16" s="6">
        <v>4</v>
      </c>
      <c r="F16" s="6">
        <f>RANK(E16,E:E,0)</f>
        <v>5</v>
      </c>
      <c r="G16" s="7">
        <v>9.51636</v>
      </c>
      <c r="H16" s="7">
        <f>RANK(G16,G:G,0)</f>
        <v>14</v>
      </c>
      <c r="I16" s="7">
        <v>6</v>
      </c>
      <c r="J16" s="7">
        <f t="shared" si="0"/>
        <v>6.7</v>
      </c>
      <c r="K16" s="7">
        <f>RANK(J16,J:J,1)</f>
        <v>3</v>
      </c>
      <c r="L16" s="8">
        <f t="shared" si="1"/>
        <v>0.107142857142857</v>
      </c>
      <c r="M16" s="7" t="str">
        <f t="shared" si="2"/>
        <v>优秀</v>
      </c>
    </row>
    <row r="17" spans="1:13">
      <c r="A17" s="9" t="s">
        <v>1325</v>
      </c>
      <c r="B17" s="5" t="s">
        <v>1255</v>
      </c>
      <c r="C17" s="5" t="s">
        <v>1310</v>
      </c>
      <c r="D17" s="6">
        <v>28</v>
      </c>
      <c r="E17" s="6">
        <v>3</v>
      </c>
      <c r="F17" s="6">
        <f>RANK(E17,E:E,0)</f>
        <v>6</v>
      </c>
      <c r="G17" s="7">
        <v>8.88636</v>
      </c>
      <c r="H17" s="7">
        <f>RANK(G17,G:G,0)</f>
        <v>22</v>
      </c>
      <c r="I17" s="7">
        <v>25</v>
      </c>
      <c r="J17" s="7">
        <f t="shared" si="0"/>
        <v>15.05</v>
      </c>
      <c r="K17" s="7">
        <f>RANK(J17,J:J,1)</f>
        <v>17</v>
      </c>
      <c r="L17" s="8">
        <f t="shared" si="1"/>
        <v>0.607142857142857</v>
      </c>
      <c r="M17" s="7" t="str">
        <f t="shared" si="2"/>
        <v>合格</v>
      </c>
    </row>
    <row r="18" spans="1:13">
      <c r="A18" s="9" t="s">
        <v>1326</v>
      </c>
      <c r="B18" s="5" t="s">
        <v>1255</v>
      </c>
      <c r="C18" s="5" t="s">
        <v>1310</v>
      </c>
      <c r="D18" s="6">
        <v>28</v>
      </c>
      <c r="E18" s="6">
        <v>5.5</v>
      </c>
      <c r="F18" s="6">
        <f>RANK(E18,E:E,0)</f>
        <v>2</v>
      </c>
      <c r="G18" s="7">
        <v>9.925</v>
      </c>
      <c r="H18" s="7">
        <f>RANK(G18,G:G,0)</f>
        <v>2</v>
      </c>
      <c r="I18" s="7">
        <v>19</v>
      </c>
      <c r="J18" s="7">
        <f t="shared" si="0"/>
        <v>7.95</v>
      </c>
      <c r="K18" s="7">
        <f>RANK(J18,J:J,1)</f>
        <v>6</v>
      </c>
      <c r="L18" s="8">
        <f t="shared" si="1"/>
        <v>0.214285714285714</v>
      </c>
      <c r="M18" s="7" t="str">
        <f t="shared" si="2"/>
        <v>良好</v>
      </c>
    </row>
    <row r="19" spans="1:13">
      <c r="A19" s="9" t="s">
        <v>1327</v>
      </c>
      <c r="B19" s="5" t="s">
        <v>1255</v>
      </c>
      <c r="C19" s="5" t="s">
        <v>1310</v>
      </c>
      <c r="D19" s="6">
        <v>28</v>
      </c>
      <c r="E19" s="6">
        <v>0</v>
      </c>
      <c r="F19" s="6">
        <f>RANK(E19,E:E,0)</f>
        <v>22</v>
      </c>
      <c r="G19" s="7">
        <v>9.88247</v>
      </c>
      <c r="H19" s="7">
        <f>RANK(G19,G:G,0)</f>
        <v>7</v>
      </c>
      <c r="I19" s="7">
        <v>14</v>
      </c>
      <c r="J19" s="7">
        <f t="shared" si="0"/>
        <v>16.95</v>
      </c>
      <c r="K19" s="7">
        <f>RANK(J19,J:J,1)</f>
        <v>21</v>
      </c>
      <c r="L19" s="8">
        <f t="shared" si="1"/>
        <v>0.75</v>
      </c>
      <c r="M19" s="7" t="str">
        <f t="shared" si="2"/>
        <v>合格</v>
      </c>
    </row>
    <row r="20" spans="1:13">
      <c r="A20" s="9" t="s">
        <v>1328</v>
      </c>
      <c r="B20" s="5" t="s">
        <v>1255</v>
      </c>
      <c r="C20" s="5" t="s">
        <v>1310</v>
      </c>
      <c r="D20" s="6">
        <v>28</v>
      </c>
      <c r="E20" s="6">
        <v>0.5</v>
      </c>
      <c r="F20" s="6">
        <f>RANK(E20,E:E,0)</f>
        <v>15</v>
      </c>
      <c r="G20" s="7">
        <v>8.72273</v>
      </c>
      <c r="H20" s="7">
        <f>RANK(G20,G:G,0)</f>
        <v>24</v>
      </c>
      <c r="I20" s="7">
        <v>1</v>
      </c>
      <c r="J20" s="7">
        <f t="shared" si="0"/>
        <v>11.45</v>
      </c>
      <c r="K20" s="7">
        <f>RANK(J20,J:J,1)</f>
        <v>12</v>
      </c>
      <c r="L20" s="8">
        <f t="shared" si="1"/>
        <v>0.428571428571429</v>
      </c>
      <c r="M20" s="7" t="str">
        <f t="shared" si="2"/>
        <v>良好</v>
      </c>
    </row>
    <row r="21" spans="1:13">
      <c r="A21" s="9" t="s">
        <v>1329</v>
      </c>
      <c r="B21" s="5" t="s">
        <v>1255</v>
      </c>
      <c r="C21" s="5" t="s">
        <v>1310</v>
      </c>
      <c r="D21" s="6">
        <v>28</v>
      </c>
      <c r="E21" s="6">
        <v>4.5</v>
      </c>
      <c r="F21" s="6">
        <f>RANK(E21,E:E,0)</f>
        <v>3</v>
      </c>
      <c r="G21" s="7">
        <v>9.91818</v>
      </c>
      <c r="H21" s="7">
        <f>RANK(G21,G:G,0)</f>
        <v>3</v>
      </c>
      <c r="I21" s="7">
        <v>13</v>
      </c>
      <c r="J21" s="7">
        <f t="shared" si="0"/>
        <v>6.5</v>
      </c>
      <c r="K21" s="7">
        <f>RANK(J21,J:J,1)</f>
        <v>2</v>
      </c>
      <c r="L21" s="8">
        <f t="shared" si="1"/>
        <v>0.0714285714285714</v>
      </c>
      <c r="M21" s="7" t="str">
        <f t="shared" si="2"/>
        <v>优秀</v>
      </c>
    </row>
    <row r="22" spans="1:13">
      <c r="A22" s="9" t="s">
        <v>1330</v>
      </c>
      <c r="B22" s="5" t="s">
        <v>1255</v>
      </c>
      <c r="C22" s="5" t="s">
        <v>1310</v>
      </c>
      <c r="D22" s="6">
        <v>28</v>
      </c>
      <c r="E22" s="6">
        <v>1</v>
      </c>
      <c r="F22" s="6">
        <f>RANK(E22,E:E,0)</f>
        <v>11</v>
      </c>
      <c r="G22" s="7">
        <v>8.26364</v>
      </c>
      <c r="H22" s="7">
        <f>RANK(G22,G:G,0)</f>
        <v>28</v>
      </c>
      <c r="I22" s="7">
        <v>28</v>
      </c>
      <c r="J22" s="7">
        <f t="shared" si="0"/>
        <v>19.5</v>
      </c>
      <c r="K22" s="7">
        <f>RANK(J22,J:J,1)</f>
        <v>25</v>
      </c>
      <c r="L22" s="8">
        <f t="shared" si="1"/>
        <v>0.892857142857143</v>
      </c>
      <c r="M22" s="7" t="str">
        <f t="shared" si="2"/>
        <v>合格</v>
      </c>
    </row>
    <row r="23" spans="1:13">
      <c r="A23" s="9" t="s">
        <v>1331</v>
      </c>
      <c r="B23" s="5" t="s">
        <v>1255</v>
      </c>
      <c r="C23" s="5" t="s">
        <v>1310</v>
      </c>
      <c r="D23" s="6">
        <v>28</v>
      </c>
      <c r="E23" s="6">
        <v>4.5</v>
      </c>
      <c r="F23" s="6">
        <f>RANK(E23,E:E,0)</f>
        <v>3</v>
      </c>
      <c r="G23" s="7">
        <v>9.00727</v>
      </c>
      <c r="H23" s="7">
        <f>RANK(G23,G:G,0)</f>
        <v>20</v>
      </c>
      <c r="I23" s="7">
        <v>9</v>
      </c>
      <c r="J23" s="7">
        <f t="shared" si="0"/>
        <v>7.65</v>
      </c>
      <c r="K23" s="7">
        <f>RANK(J23,J:J,1)</f>
        <v>5</v>
      </c>
      <c r="L23" s="8">
        <f t="shared" si="1"/>
        <v>0.178571428571429</v>
      </c>
      <c r="M23" s="7" t="str">
        <f t="shared" si="2"/>
        <v>优秀</v>
      </c>
    </row>
    <row r="24" spans="1:13">
      <c r="A24" s="9" t="s">
        <v>1332</v>
      </c>
      <c r="B24" s="5" t="s">
        <v>1255</v>
      </c>
      <c r="C24" s="5" t="s">
        <v>1310</v>
      </c>
      <c r="D24" s="6">
        <v>28</v>
      </c>
      <c r="E24" s="6">
        <v>0.5</v>
      </c>
      <c r="F24" s="6">
        <f>RANK(E24,E:E,0)</f>
        <v>15</v>
      </c>
      <c r="G24" s="7">
        <v>9.89351</v>
      </c>
      <c r="H24" s="7">
        <f>RANK(G24,G:G,0)</f>
        <v>6</v>
      </c>
      <c r="I24" s="7">
        <v>3</v>
      </c>
      <c r="J24" s="7">
        <f t="shared" si="0"/>
        <v>9.45</v>
      </c>
      <c r="K24" s="7">
        <f>RANK(J24,J:J,1)</f>
        <v>9</v>
      </c>
      <c r="L24" s="8">
        <f t="shared" si="1"/>
        <v>0.321428571428571</v>
      </c>
      <c r="M24" s="7" t="str">
        <f t="shared" si="2"/>
        <v>良好</v>
      </c>
    </row>
    <row r="25" spans="1:13">
      <c r="A25" s="9" t="s">
        <v>1333</v>
      </c>
      <c r="B25" s="5" t="s">
        <v>1255</v>
      </c>
      <c r="C25" s="5" t="s">
        <v>1310</v>
      </c>
      <c r="D25" s="6">
        <v>28</v>
      </c>
      <c r="E25" s="6">
        <v>0</v>
      </c>
      <c r="F25" s="6">
        <f>RANK(E25,E:E,0)</f>
        <v>22</v>
      </c>
      <c r="G25" s="7">
        <v>8.30714</v>
      </c>
      <c r="H25" s="7">
        <f>RANK(G25,G:G,0)</f>
        <v>27</v>
      </c>
      <c r="I25" s="7">
        <v>27</v>
      </c>
      <c r="J25" s="7">
        <f t="shared" si="0"/>
        <v>24.5</v>
      </c>
      <c r="K25" s="7">
        <f>RANK(J25,J:J,1)</f>
        <v>28</v>
      </c>
      <c r="L25" s="8">
        <f t="shared" si="1"/>
        <v>1</v>
      </c>
      <c r="M25" s="7" t="str">
        <f t="shared" si="2"/>
        <v>合格</v>
      </c>
    </row>
    <row r="26" spans="1:13">
      <c r="A26" s="9" t="s">
        <v>1334</v>
      </c>
      <c r="B26" s="5" t="s">
        <v>1255</v>
      </c>
      <c r="C26" s="5" t="s">
        <v>1310</v>
      </c>
      <c r="D26" s="6">
        <v>28</v>
      </c>
      <c r="E26" s="6">
        <v>0.5</v>
      </c>
      <c r="F26" s="6">
        <f>RANK(E26,E:E,0)</f>
        <v>15</v>
      </c>
      <c r="G26" s="7">
        <v>9.68052</v>
      </c>
      <c r="H26" s="7">
        <f>RANK(G26,G:G,0)</f>
        <v>12</v>
      </c>
      <c r="I26" s="7">
        <v>11</v>
      </c>
      <c r="J26" s="7">
        <f t="shared" si="0"/>
        <v>13.15</v>
      </c>
      <c r="K26" s="7">
        <f>RANK(J26,J:J,1)</f>
        <v>14</v>
      </c>
      <c r="L26" s="8">
        <f t="shared" si="1"/>
        <v>0.5</v>
      </c>
      <c r="M26" s="7" t="str">
        <f t="shared" si="2"/>
        <v>良好</v>
      </c>
    </row>
    <row r="27" spans="1:13">
      <c r="A27" s="9" t="s">
        <v>1335</v>
      </c>
      <c r="B27" s="5" t="s">
        <v>1255</v>
      </c>
      <c r="C27" s="5" t="s">
        <v>1310</v>
      </c>
      <c r="D27" s="6">
        <v>28</v>
      </c>
      <c r="E27" s="6">
        <v>0</v>
      </c>
      <c r="F27" s="6">
        <f>RANK(E27,E:E,0)</f>
        <v>22</v>
      </c>
      <c r="G27" s="7">
        <v>10</v>
      </c>
      <c r="H27" s="7">
        <f>RANK(G27,G:G,0)</f>
        <v>1</v>
      </c>
      <c r="I27" s="7">
        <v>10</v>
      </c>
      <c r="J27" s="7">
        <f t="shared" si="0"/>
        <v>14.65</v>
      </c>
      <c r="K27" s="7">
        <f>RANK(J27,J:J,1)</f>
        <v>16</v>
      </c>
      <c r="L27" s="8">
        <f t="shared" si="1"/>
        <v>0.571428571428571</v>
      </c>
      <c r="M27" s="7" t="str">
        <f t="shared" si="2"/>
        <v>合格</v>
      </c>
    </row>
    <row r="28" spans="1:13">
      <c r="A28" s="9" t="s">
        <v>1336</v>
      </c>
      <c r="B28" s="5" t="s">
        <v>1255</v>
      </c>
      <c r="C28" s="5" t="s">
        <v>1310</v>
      </c>
      <c r="D28" s="6">
        <v>28</v>
      </c>
      <c r="E28" s="6">
        <v>0</v>
      </c>
      <c r="F28" s="6">
        <f>RANK(E28,E:E,0)</f>
        <v>22</v>
      </c>
      <c r="G28" s="7">
        <v>8.38182</v>
      </c>
      <c r="H28" s="7">
        <f>RANK(G28,G:G,0)</f>
        <v>26</v>
      </c>
      <c r="I28" s="7">
        <v>21</v>
      </c>
      <c r="J28" s="7">
        <f t="shared" si="0"/>
        <v>22.25</v>
      </c>
      <c r="K28" s="7">
        <f>RANK(J28,J:J,1)</f>
        <v>27</v>
      </c>
      <c r="L28" s="8">
        <f t="shared" si="1"/>
        <v>0.964285714285714</v>
      </c>
      <c r="M28" s="7" t="str">
        <f t="shared" si="2"/>
        <v>合格</v>
      </c>
    </row>
    <row r="29" spans="1:13">
      <c r="A29" s="9" t="s">
        <v>1337</v>
      </c>
      <c r="B29" s="5" t="s">
        <v>1255</v>
      </c>
      <c r="C29" s="5" t="s">
        <v>1310</v>
      </c>
      <c r="D29" s="6">
        <v>28</v>
      </c>
      <c r="E29" s="6">
        <v>7.5</v>
      </c>
      <c r="F29" s="6">
        <f>RANK(E29,E:E,0)</f>
        <v>1</v>
      </c>
      <c r="G29" s="7">
        <v>9.15909</v>
      </c>
      <c r="H29" s="7">
        <f>RANK(G29,G:G,0)</f>
        <v>18</v>
      </c>
      <c r="I29" s="7">
        <v>2</v>
      </c>
      <c r="J29" s="7">
        <f t="shared" si="0"/>
        <v>3.9</v>
      </c>
      <c r="K29" s="7">
        <f>RANK(J29,J:J,1)</f>
        <v>1</v>
      </c>
      <c r="L29" s="8">
        <f t="shared" si="1"/>
        <v>0.0357142857142857</v>
      </c>
      <c r="M29" s="7" t="str">
        <f t="shared" si="2"/>
        <v>优秀</v>
      </c>
    </row>
  </sheetData>
  <autoFilter ref="A1:M29">
    <sortState ref="A1:M29">
      <sortCondition ref="C1:C1645"/>
    </sortState>
    <extLst/>
  </autoFilter>
  <pageMargins left="0.75" right="0.75" top="1" bottom="1" header="0.5" footer="0.5"/>
  <headerFooter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1338</v>
      </c>
      <c r="B2" s="5" t="s">
        <v>1255</v>
      </c>
      <c r="C2" s="5" t="s">
        <v>1339</v>
      </c>
      <c r="D2" s="6">
        <v>28</v>
      </c>
      <c r="E2" s="6">
        <v>3.5</v>
      </c>
      <c r="F2" s="6">
        <f>RANK(E2,E:E,0)</f>
        <v>5</v>
      </c>
      <c r="G2" s="7">
        <v>9.88636</v>
      </c>
      <c r="H2" s="7">
        <f>RANK(G2,G:G,0)</f>
        <v>7</v>
      </c>
      <c r="I2" s="7">
        <v>18</v>
      </c>
      <c r="J2" s="7">
        <f t="shared" ref="J2:J29" si="0">F2*0.5+H2*0.15+I2*0.35</f>
        <v>9.85</v>
      </c>
      <c r="K2" s="7">
        <f>RANK(J2,J:J,1)</f>
        <v>9</v>
      </c>
      <c r="L2" s="8">
        <f t="shared" ref="L2:L29" si="1">K2/D2</f>
        <v>0.321428571428571</v>
      </c>
      <c r="M2" s="7" t="str">
        <f t="shared" ref="M2:M29" si="2">IF(L2&lt;=0.2,"优秀",IF(L2&lt;=0.5,"良好","合格"))</f>
        <v>良好</v>
      </c>
    </row>
    <row r="3" spans="1:13">
      <c r="A3" s="9" t="s">
        <v>1340</v>
      </c>
      <c r="B3" s="5" t="s">
        <v>1255</v>
      </c>
      <c r="C3" s="5" t="s">
        <v>1339</v>
      </c>
      <c r="D3" s="6">
        <v>28</v>
      </c>
      <c r="E3" s="6">
        <v>2</v>
      </c>
      <c r="F3" s="6">
        <f>RANK(E3,E:E,0)</f>
        <v>12</v>
      </c>
      <c r="G3" s="7">
        <v>9.45909</v>
      </c>
      <c r="H3" s="7">
        <f>RANK(G3,G:G,0)</f>
        <v>14</v>
      </c>
      <c r="I3" s="7">
        <v>4</v>
      </c>
      <c r="J3" s="7">
        <f t="shared" si="0"/>
        <v>9.5</v>
      </c>
      <c r="K3" s="7">
        <f>RANK(J3,J:J,1)</f>
        <v>7</v>
      </c>
      <c r="L3" s="8">
        <f t="shared" si="1"/>
        <v>0.25</v>
      </c>
      <c r="M3" s="7" t="str">
        <f t="shared" si="2"/>
        <v>良好</v>
      </c>
    </row>
    <row r="4" spans="1:13">
      <c r="A4" s="9" t="s">
        <v>1341</v>
      </c>
      <c r="B4" s="5" t="s">
        <v>1255</v>
      </c>
      <c r="C4" s="5" t="s">
        <v>1339</v>
      </c>
      <c r="D4" s="6">
        <v>28</v>
      </c>
      <c r="E4" s="6">
        <v>0.5</v>
      </c>
      <c r="F4" s="6">
        <f>RANK(E4,E:E,0)</f>
        <v>21</v>
      </c>
      <c r="G4" s="7">
        <v>9.31364</v>
      </c>
      <c r="H4" s="7">
        <f>RANK(G4,G:G,0)</f>
        <v>18</v>
      </c>
      <c r="I4" s="7">
        <v>23</v>
      </c>
      <c r="J4" s="7">
        <f t="shared" si="0"/>
        <v>21.25</v>
      </c>
      <c r="K4" s="7">
        <f>RANK(J4,J:J,1)</f>
        <v>24</v>
      </c>
      <c r="L4" s="8">
        <f t="shared" si="1"/>
        <v>0.857142857142857</v>
      </c>
      <c r="M4" s="7" t="str">
        <f t="shared" si="2"/>
        <v>合格</v>
      </c>
    </row>
    <row r="5" spans="1:13">
      <c r="A5" s="9" t="s">
        <v>1342</v>
      </c>
      <c r="B5" s="5" t="s">
        <v>1255</v>
      </c>
      <c r="C5" s="5" t="s">
        <v>1339</v>
      </c>
      <c r="D5" s="6">
        <v>28</v>
      </c>
      <c r="E5" s="6">
        <v>0.5</v>
      </c>
      <c r="F5" s="6">
        <f>RANK(E5,E:E,0)</f>
        <v>21</v>
      </c>
      <c r="G5" s="7">
        <v>9.03636</v>
      </c>
      <c r="H5" s="7">
        <f>RANK(G5,G:G,0)</f>
        <v>23</v>
      </c>
      <c r="I5" s="7">
        <v>15</v>
      </c>
      <c r="J5" s="7">
        <f t="shared" si="0"/>
        <v>19.2</v>
      </c>
      <c r="K5" s="7">
        <f>RANK(J5,J:J,1)</f>
        <v>21</v>
      </c>
      <c r="L5" s="8">
        <f t="shared" si="1"/>
        <v>0.75</v>
      </c>
      <c r="M5" s="7" t="str">
        <f t="shared" si="2"/>
        <v>合格</v>
      </c>
    </row>
    <row r="6" spans="1:13">
      <c r="A6" s="9" t="s">
        <v>1343</v>
      </c>
      <c r="B6" s="5" t="s">
        <v>1255</v>
      </c>
      <c r="C6" s="5" t="s">
        <v>1339</v>
      </c>
      <c r="D6" s="6">
        <v>28</v>
      </c>
      <c r="E6" s="6">
        <v>2</v>
      </c>
      <c r="F6" s="6">
        <f>RANK(E6,E:E,0)</f>
        <v>12</v>
      </c>
      <c r="G6" s="7">
        <v>9.96818</v>
      </c>
      <c r="H6" s="7">
        <f>RANK(G6,G:G,0)</f>
        <v>1</v>
      </c>
      <c r="I6" s="7">
        <v>14</v>
      </c>
      <c r="J6" s="7">
        <f t="shared" si="0"/>
        <v>11.05</v>
      </c>
      <c r="K6" s="7">
        <f>RANK(J6,J:J,1)</f>
        <v>11</v>
      </c>
      <c r="L6" s="8">
        <f t="shared" si="1"/>
        <v>0.392857142857143</v>
      </c>
      <c r="M6" s="7" t="str">
        <f t="shared" si="2"/>
        <v>良好</v>
      </c>
    </row>
    <row r="7" spans="1:13">
      <c r="A7" s="9" t="s">
        <v>1344</v>
      </c>
      <c r="B7" s="5" t="s">
        <v>1255</v>
      </c>
      <c r="C7" s="5" t="s">
        <v>1339</v>
      </c>
      <c r="D7" s="6">
        <v>28</v>
      </c>
      <c r="E7" s="6">
        <v>6</v>
      </c>
      <c r="F7" s="6">
        <f>RANK(E7,E:E,0)</f>
        <v>2</v>
      </c>
      <c r="G7" s="7">
        <v>8.90227</v>
      </c>
      <c r="H7" s="7">
        <f>RANK(G7,G:G,0)</f>
        <v>25</v>
      </c>
      <c r="I7" s="7">
        <v>17</v>
      </c>
      <c r="J7" s="7">
        <f t="shared" si="0"/>
        <v>10.7</v>
      </c>
      <c r="K7" s="7">
        <f>RANK(J7,J:J,1)</f>
        <v>10</v>
      </c>
      <c r="L7" s="8">
        <f t="shared" si="1"/>
        <v>0.357142857142857</v>
      </c>
      <c r="M7" s="7" t="str">
        <f t="shared" si="2"/>
        <v>良好</v>
      </c>
    </row>
    <row r="8" spans="1:13">
      <c r="A8" s="9" t="s">
        <v>1345</v>
      </c>
      <c r="B8" s="5" t="s">
        <v>1255</v>
      </c>
      <c r="C8" s="5" t="s">
        <v>1339</v>
      </c>
      <c r="D8" s="6">
        <v>28</v>
      </c>
      <c r="E8" s="6">
        <v>0</v>
      </c>
      <c r="F8" s="6">
        <f>RANK(E8,E:E,0)</f>
        <v>23</v>
      </c>
      <c r="G8" s="7">
        <v>9.81818</v>
      </c>
      <c r="H8" s="7">
        <f>RANK(G8,G:G,0)</f>
        <v>9</v>
      </c>
      <c r="I8" s="7">
        <v>21</v>
      </c>
      <c r="J8" s="7">
        <f t="shared" si="0"/>
        <v>20.2</v>
      </c>
      <c r="K8" s="7">
        <f>RANK(J8,J:J,1)</f>
        <v>23</v>
      </c>
      <c r="L8" s="8">
        <f t="shared" si="1"/>
        <v>0.821428571428571</v>
      </c>
      <c r="M8" s="7" t="str">
        <f t="shared" si="2"/>
        <v>合格</v>
      </c>
    </row>
    <row r="9" spans="1:13">
      <c r="A9" s="9" t="s">
        <v>1346</v>
      </c>
      <c r="B9" s="5" t="s">
        <v>1255</v>
      </c>
      <c r="C9" s="5" t="s">
        <v>1339</v>
      </c>
      <c r="D9" s="6">
        <v>28</v>
      </c>
      <c r="E9" s="6">
        <v>0</v>
      </c>
      <c r="F9" s="6">
        <f>RANK(E9,E:E,0)</f>
        <v>23</v>
      </c>
      <c r="G9" s="7">
        <v>9.09545</v>
      </c>
      <c r="H9" s="7">
        <f>RANK(G9,G:G,0)</f>
        <v>22</v>
      </c>
      <c r="I9" s="7">
        <v>25</v>
      </c>
      <c r="J9" s="7">
        <f t="shared" si="0"/>
        <v>23.55</v>
      </c>
      <c r="K9" s="7">
        <f>RANK(J9,J:J,1)</f>
        <v>27</v>
      </c>
      <c r="L9" s="8">
        <f t="shared" si="1"/>
        <v>0.964285714285714</v>
      </c>
      <c r="M9" s="7" t="str">
        <f t="shared" si="2"/>
        <v>合格</v>
      </c>
    </row>
    <row r="10" spans="1:13">
      <c r="A10" s="9" t="s">
        <v>1347</v>
      </c>
      <c r="B10" s="5" t="s">
        <v>1255</v>
      </c>
      <c r="C10" s="5" t="s">
        <v>1339</v>
      </c>
      <c r="D10" s="6">
        <v>28</v>
      </c>
      <c r="E10" s="6">
        <v>1</v>
      </c>
      <c r="F10" s="6">
        <f>RANK(E10,E:E,0)</f>
        <v>17</v>
      </c>
      <c r="G10" s="7">
        <v>9.12727</v>
      </c>
      <c r="H10" s="7">
        <f>RANK(G10,G:G,0)</f>
        <v>21</v>
      </c>
      <c r="I10" s="7">
        <v>22</v>
      </c>
      <c r="J10" s="7">
        <f t="shared" si="0"/>
        <v>19.35</v>
      </c>
      <c r="K10" s="7">
        <f>RANK(J10,J:J,1)</f>
        <v>22</v>
      </c>
      <c r="L10" s="8">
        <f t="shared" si="1"/>
        <v>0.785714285714286</v>
      </c>
      <c r="M10" s="7" t="str">
        <f t="shared" si="2"/>
        <v>合格</v>
      </c>
    </row>
    <row r="11" spans="1:13">
      <c r="A11" s="9" t="s">
        <v>1348</v>
      </c>
      <c r="B11" s="5" t="s">
        <v>1255</v>
      </c>
      <c r="C11" s="5" t="s">
        <v>1339</v>
      </c>
      <c r="D11" s="6">
        <v>28</v>
      </c>
      <c r="E11" s="6">
        <v>1</v>
      </c>
      <c r="F11" s="6">
        <f>RANK(E11,E:E,0)</f>
        <v>17</v>
      </c>
      <c r="G11" s="7">
        <v>8.80909</v>
      </c>
      <c r="H11" s="7">
        <f>RANK(G11,G:G,0)</f>
        <v>28</v>
      </c>
      <c r="I11" s="7">
        <v>8</v>
      </c>
      <c r="J11" s="7">
        <f t="shared" si="0"/>
        <v>15.5</v>
      </c>
      <c r="K11" s="7">
        <f>RANK(J11,J:J,1)</f>
        <v>17</v>
      </c>
      <c r="L11" s="8">
        <f t="shared" si="1"/>
        <v>0.607142857142857</v>
      </c>
      <c r="M11" s="7" t="str">
        <f t="shared" si="2"/>
        <v>合格</v>
      </c>
    </row>
    <row r="12" spans="1:13">
      <c r="A12" s="9" t="s">
        <v>1349</v>
      </c>
      <c r="B12" s="5" t="s">
        <v>1255</v>
      </c>
      <c r="C12" s="5" t="s">
        <v>1339</v>
      </c>
      <c r="D12" s="6">
        <v>28</v>
      </c>
      <c r="E12" s="6">
        <v>3.5</v>
      </c>
      <c r="F12" s="6">
        <f>RANK(E12,E:E,0)</f>
        <v>5</v>
      </c>
      <c r="G12" s="7">
        <v>9.90818</v>
      </c>
      <c r="H12" s="7">
        <f>RANK(G12,G:G,0)</f>
        <v>3</v>
      </c>
      <c r="I12" s="7">
        <v>3</v>
      </c>
      <c r="J12" s="7">
        <f t="shared" si="0"/>
        <v>4</v>
      </c>
      <c r="K12" s="7">
        <f>RANK(J12,J:J,1)</f>
        <v>1</v>
      </c>
      <c r="L12" s="8">
        <f t="shared" si="1"/>
        <v>0.0357142857142857</v>
      </c>
      <c r="M12" s="7" t="str">
        <f t="shared" si="2"/>
        <v>优秀</v>
      </c>
    </row>
    <row r="13" spans="1:13">
      <c r="A13" s="9" t="s">
        <v>1350</v>
      </c>
      <c r="B13" s="5" t="s">
        <v>1255</v>
      </c>
      <c r="C13" s="5" t="s">
        <v>1339</v>
      </c>
      <c r="D13" s="6">
        <v>28</v>
      </c>
      <c r="E13" s="6">
        <v>7.5</v>
      </c>
      <c r="F13" s="6">
        <f>RANK(E13,E:E,0)</f>
        <v>1</v>
      </c>
      <c r="G13" s="7">
        <v>9.38545</v>
      </c>
      <c r="H13" s="7">
        <f>RANK(G13,G:G,0)</f>
        <v>17</v>
      </c>
      <c r="I13" s="7">
        <v>19</v>
      </c>
      <c r="J13" s="7">
        <f t="shared" si="0"/>
        <v>9.7</v>
      </c>
      <c r="K13" s="7">
        <f>RANK(J13,J:J,1)</f>
        <v>8</v>
      </c>
      <c r="L13" s="8">
        <f t="shared" si="1"/>
        <v>0.285714285714286</v>
      </c>
      <c r="M13" s="7" t="str">
        <f t="shared" si="2"/>
        <v>良好</v>
      </c>
    </row>
    <row r="14" spans="1:13">
      <c r="A14" s="9" t="s">
        <v>1351</v>
      </c>
      <c r="B14" s="5" t="s">
        <v>1255</v>
      </c>
      <c r="C14" s="5" t="s">
        <v>1339</v>
      </c>
      <c r="D14" s="6">
        <v>28</v>
      </c>
      <c r="E14" s="6">
        <v>3</v>
      </c>
      <c r="F14" s="6">
        <f>RANK(E14,E:E,0)</f>
        <v>8</v>
      </c>
      <c r="G14" s="7">
        <v>9.41234</v>
      </c>
      <c r="H14" s="7">
        <f>RANK(G14,G:G,0)</f>
        <v>16</v>
      </c>
      <c r="I14" s="7">
        <v>5</v>
      </c>
      <c r="J14" s="7">
        <f t="shared" si="0"/>
        <v>8.15</v>
      </c>
      <c r="K14" s="7">
        <f>RANK(J14,J:J,1)</f>
        <v>6</v>
      </c>
      <c r="L14" s="8">
        <f t="shared" si="1"/>
        <v>0.214285714285714</v>
      </c>
      <c r="M14" s="7" t="str">
        <f t="shared" si="2"/>
        <v>良好</v>
      </c>
    </row>
    <row r="15" spans="1:13">
      <c r="A15" s="9" t="s">
        <v>1352</v>
      </c>
      <c r="B15" s="5" t="s">
        <v>1255</v>
      </c>
      <c r="C15" s="5" t="s">
        <v>1339</v>
      </c>
      <c r="D15" s="6">
        <v>28</v>
      </c>
      <c r="E15" s="6">
        <v>1.5</v>
      </c>
      <c r="F15" s="6">
        <f>RANK(E15,E:E,0)</f>
        <v>16</v>
      </c>
      <c r="G15" s="7">
        <v>9.80779</v>
      </c>
      <c r="H15" s="7">
        <f>RANK(G15,G:G,0)</f>
        <v>10</v>
      </c>
      <c r="I15" s="7">
        <v>16</v>
      </c>
      <c r="J15" s="7">
        <f t="shared" si="0"/>
        <v>15.1</v>
      </c>
      <c r="K15" s="7">
        <f>RANK(J15,J:J,1)</f>
        <v>16</v>
      </c>
      <c r="L15" s="8">
        <f t="shared" si="1"/>
        <v>0.571428571428571</v>
      </c>
      <c r="M15" s="7" t="str">
        <f t="shared" si="2"/>
        <v>合格</v>
      </c>
    </row>
    <row r="16" spans="1:13">
      <c r="A16" s="9" t="s">
        <v>1353</v>
      </c>
      <c r="B16" s="5" t="s">
        <v>1255</v>
      </c>
      <c r="C16" s="5" t="s">
        <v>1339</v>
      </c>
      <c r="D16" s="6">
        <v>28</v>
      </c>
      <c r="E16" s="6">
        <v>0</v>
      </c>
      <c r="F16" s="6">
        <f>RANK(E16,E:E,0)</f>
        <v>23</v>
      </c>
      <c r="G16" s="7">
        <v>9.90455</v>
      </c>
      <c r="H16" s="7">
        <f>RANK(G16,G:G,0)</f>
        <v>4</v>
      </c>
      <c r="I16" s="7">
        <v>10</v>
      </c>
      <c r="J16" s="7">
        <f t="shared" si="0"/>
        <v>15.6</v>
      </c>
      <c r="K16" s="7">
        <f>RANK(J16,J:J,1)</f>
        <v>18</v>
      </c>
      <c r="L16" s="8">
        <f t="shared" si="1"/>
        <v>0.642857142857143</v>
      </c>
      <c r="M16" s="7" t="str">
        <f t="shared" si="2"/>
        <v>合格</v>
      </c>
    </row>
    <row r="17" spans="1:13">
      <c r="A17" s="9" t="s">
        <v>1354</v>
      </c>
      <c r="B17" s="5" t="s">
        <v>1255</v>
      </c>
      <c r="C17" s="5" t="s">
        <v>1339</v>
      </c>
      <c r="D17" s="6">
        <v>28</v>
      </c>
      <c r="E17" s="6">
        <v>0</v>
      </c>
      <c r="F17" s="6">
        <f>RANK(E17,E:E,0)</f>
        <v>23</v>
      </c>
      <c r="G17" s="7">
        <v>9.89318</v>
      </c>
      <c r="H17" s="7">
        <f>RANK(G17,G:G,0)</f>
        <v>5</v>
      </c>
      <c r="I17" s="7">
        <v>28</v>
      </c>
      <c r="J17" s="7">
        <f t="shared" si="0"/>
        <v>22.05</v>
      </c>
      <c r="K17" s="7">
        <f>RANK(J17,J:J,1)</f>
        <v>26</v>
      </c>
      <c r="L17" s="8">
        <f t="shared" si="1"/>
        <v>0.928571428571429</v>
      </c>
      <c r="M17" s="7" t="str">
        <f t="shared" si="2"/>
        <v>合格</v>
      </c>
    </row>
    <row r="18" spans="1:13">
      <c r="A18" s="9" t="s">
        <v>1355</v>
      </c>
      <c r="B18" s="5" t="s">
        <v>1255</v>
      </c>
      <c r="C18" s="5" t="s">
        <v>1339</v>
      </c>
      <c r="D18" s="6">
        <v>28</v>
      </c>
      <c r="E18" s="6">
        <v>4.5</v>
      </c>
      <c r="F18" s="6">
        <f>RANK(E18,E:E,0)</f>
        <v>3</v>
      </c>
      <c r="G18" s="7">
        <v>9.41727</v>
      </c>
      <c r="H18" s="7">
        <f>RANK(G18,G:G,0)</f>
        <v>15</v>
      </c>
      <c r="I18" s="7">
        <v>1</v>
      </c>
      <c r="J18" s="7">
        <f t="shared" si="0"/>
        <v>4.1</v>
      </c>
      <c r="K18" s="7">
        <f>RANK(J18,J:J,1)</f>
        <v>3</v>
      </c>
      <c r="L18" s="8">
        <f t="shared" si="1"/>
        <v>0.107142857142857</v>
      </c>
      <c r="M18" s="7" t="str">
        <f t="shared" si="2"/>
        <v>优秀</v>
      </c>
    </row>
    <row r="19" spans="1:13">
      <c r="A19" s="9" t="s">
        <v>1356</v>
      </c>
      <c r="B19" s="5" t="s">
        <v>1255</v>
      </c>
      <c r="C19" s="5" t="s">
        <v>1339</v>
      </c>
      <c r="D19" s="6">
        <v>28</v>
      </c>
      <c r="E19" s="6">
        <v>4.5</v>
      </c>
      <c r="F19" s="6">
        <f>RANK(E19,E:E,0)</f>
        <v>3</v>
      </c>
      <c r="G19" s="7">
        <v>9.67955</v>
      </c>
      <c r="H19" s="7">
        <f>RANK(G19,G:G,0)</f>
        <v>12</v>
      </c>
      <c r="I19" s="7">
        <v>2</v>
      </c>
      <c r="J19" s="7">
        <f t="shared" si="0"/>
        <v>4</v>
      </c>
      <c r="K19" s="7">
        <f>RANK(J19,J:J,1)</f>
        <v>1</v>
      </c>
      <c r="L19" s="8">
        <f t="shared" si="1"/>
        <v>0.0357142857142857</v>
      </c>
      <c r="M19" s="7" t="str">
        <f t="shared" si="2"/>
        <v>优秀</v>
      </c>
    </row>
    <row r="20" spans="1:13">
      <c r="A20" s="9" t="s">
        <v>1357</v>
      </c>
      <c r="B20" s="5" t="s">
        <v>1255</v>
      </c>
      <c r="C20" s="5" t="s">
        <v>1339</v>
      </c>
      <c r="D20" s="6">
        <v>28</v>
      </c>
      <c r="E20" s="6">
        <v>0</v>
      </c>
      <c r="F20" s="6">
        <f>RANK(E20,E:E,0)</f>
        <v>23</v>
      </c>
      <c r="G20" s="7">
        <v>9.96818</v>
      </c>
      <c r="H20" s="7">
        <f>RANK(G20,G:G,0)</f>
        <v>1</v>
      </c>
      <c r="I20" s="7">
        <v>12</v>
      </c>
      <c r="J20" s="7">
        <f t="shared" si="0"/>
        <v>15.85</v>
      </c>
      <c r="K20" s="7">
        <f>RANK(J20,J:J,1)</f>
        <v>19</v>
      </c>
      <c r="L20" s="8">
        <f t="shared" si="1"/>
        <v>0.678571428571429</v>
      </c>
      <c r="M20" s="7" t="str">
        <f t="shared" si="2"/>
        <v>合格</v>
      </c>
    </row>
    <row r="21" spans="1:13">
      <c r="A21" s="9" t="s">
        <v>1358</v>
      </c>
      <c r="B21" s="5" t="s">
        <v>1255</v>
      </c>
      <c r="C21" s="5" t="s">
        <v>1339</v>
      </c>
      <c r="D21" s="6">
        <v>28</v>
      </c>
      <c r="E21" s="6">
        <v>3</v>
      </c>
      <c r="F21" s="6">
        <f>RANK(E21,E:E,0)</f>
        <v>8</v>
      </c>
      <c r="G21" s="7">
        <v>9.84818</v>
      </c>
      <c r="H21" s="7">
        <f>RANK(G21,G:G,0)</f>
        <v>8</v>
      </c>
      <c r="I21" s="7">
        <v>8</v>
      </c>
      <c r="J21" s="7">
        <f t="shared" si="0"/>
        <v>8</v>
      </c>
      <c r="K21" s="7">
        <f>RANK(J21,J:J,1)</f>
        <v>5</v>
      </c>
      <c r="L21" s="8">
        <f t="shared" si="1"/>
        <v>0.178571428571429</v>
      </c>
      <c r="M21" s="7" t="str">
        <f t="shared" si="2"/>
        <v>优秀</v>
      </c>
    </row>
    <row r="22" spans="1:13">
      <c r="A22" s="9" t="s">
        <v>1359</v>
      </c>
      <c r="B22" s="5" t="s">
        <v>1255</v>
      </c>
      <c r="C22" s="5" t="s">
        <v>1339</v>
      </c>
      <c r="D22" s="6">
        <v>28</v>
      </c>
      <c r="E22" s="6">
        <v>0</v>
      </c>
      <c r="F22" s="6">
        <f>RANK(E22,E:E,0)</f>
        <v>23</v>
      </c>
      <c r="G22" s="7">
        <v>9.02955</v>
      </c>
      <c r="H22" s="7">
        <f>RANK(G22,G:G,0)</f>
        <v>24</v>
      </c>
      <c r="I22" s="7">
        <v>27</v>
      </c>
      <c r="J22" s="7">
        <f t="shared" si="0"/>
        <v>24.55</v>
      </c>
      <c r="K22" s="7">
        <f>RANK(J22,J:J,1)</f>
        <v>28</v>
      </c>
      <c r="L22" s="8">
        <f t="shared" si="1"/>
        <v>1</v>
      </c>
      <c r="M22" s="7" t="str">
        <f t="shared" si="2"/>
        <v>合格</v>
      </c>
    </row>
    <row r="23" spans="1:13">
      <c r="A23" s="9" t="s">
        <v>1360</v>
      </c>
      <c r="B23" s="5" t="s">
        <v>1255</v>
      </c>
      <c r="C23" s="5" t="s">
        <v>1339</v>
      </c>
      <c r="D23" s="6">
        <v>28</v>
      </c>
      <c r="E23" s="6">
        <v>3</v>
      </c>
      <c r="F23" s="6">
        <f>RANK(E23,E:E,0)</f>
        <v>8</v>
      </c>
      <c r="G23" s="7">
        <v>9.70227</v>
      </c>
      <c r="H23" s="7">
        <f>RANK(G23,G:G,0)</f>
        <v>11</v>
      </c>
      <c r="I23" s="7">
        <v>24</v>
      </c>
      <c r="J23" s="7">
        <f t="shared" si="0"/>
        <v>14.05</v>
      </c>
      <c r="K23" s="7">
        <f>RANK(J23,J:J,1)</f>
        <v>14</v>
      </c>
      <c r="L23" s="8">
        <f t="shared" si="1"/>
        <v>0.5</v>
      </c>
      <c r="M23" s="7" t="str">
        <f t="shared" si="2"/>
        <v>良好</v>
      </c>
    </row>
    <row r="24" spans="1:13">
      <c r="A24" s="9" t="s">
        <v>1361</v>
      </c>
      <c r="B24" s="5" t="s">
        <v>1255</v>
      </c>
      <c r="C24" s="5" t="s">
        <v>1339</v>
      </c>
      <c r="D24" s="6">
        <v>28</v>
      </c>
      <c r="E24" s="6">
        <v>1</v>
      </c>
      <c r="F24" s="6">
        <f>RANK(E24,E:E,0)</f>
        <v>17</v>
      </c>
      <c r="G24" s="7">
        <v>9.30455</v>
      </c>
      <c r="H24" s="7">
        <f>RANK(G24,G:G,0)</f>
        <v>19</v>
      </c>
      <c r="I24" s="7">
        <v>9</v>
      </c>
      <c r="J24" s="7">
        <f t="shared" si="0"/>
        <v>14.5</v>
      </c>
      <c r="K24" s="7">
        <f>RANK(J24,J:J,1)</f>
        <v>15</v>
      </c>
      <c r="L24" s="8">
        <f t="shared" si="1"/>
        <v>0.535714285714286</v>
      </c>
      <c r="M24" s="7" t="str">
        <f t="shared" si="2"/>
        <v>合格</v>
      </c>
    </row>
    <row r="25" spans="1:13">
      <c r="A25" s="9" t="s">
        <v>1362</v>
      </c>
      <c r="B25" s="5" t="s">
        <v>1255</v>
      </c>
      <c r="C25" s="5" t="s">
        <v>1339</v>
      </c>
      <c r="D25" s="6">
        <v>28</v>
      </c>
      <c r="E25" s="6">
        <v>1</v>
      </c>
      <c r="F25" s="6">
        <f>RANK(E25,E:E,0)</f>
        <v>17</v>
      </c>
      <c r="G25" s="7">
        <v>8.84773</v>
      </c>
      <c r="H25" s="7">
        <f>RANK(G25,G:G,0)</f>
        <v>26</v>
      </c>
      <c r="I25" s="7">
        <v>26</v>
      </c>
      <c r="J25" s="7">
        <f t="shared" si="0"/>
        <v>21.5</v>
      </c>
      <c r="K25" s="7">
        <f>RANK(J25,J:J,1)</f>
        <v>25</v>
      </c>
      <c r="L25" s="8">
        <f t="shared" si="1"/>
        <v>0.892857142857143</v>
      </c>
      <c r="M25" s="7" t="str">
        <f t="shared" si="2"/>
        <v>合格</v>
      </c>
    </row>
    <row r="26" spans="1:13">
      <c r="A26" s="9" t="s">
        <v>1363</v>
      </c>
      <c r="B26" s="5" t="s">
        <v>1255</v>
      </c>
      <c r="C26" s="5" t="s">
        <v>1339</v>
      </c>
      <c r="D26" s="6">
        <v>28</v>
      </c>
      <c r="E26" s="6">
        <v>2.5</v>
      </c>
      <c r="F26" s="6">
        <f>RANK(E26,E:E,0)</f>
        <v>11</v>
      </c>
      <c r="G26" s="7">
        <v>9.50909</v>
      </c>
      <c r="H26" s="7">
        <f>RANK(G26,G:G,0)</f>
        <v>13</v>
      </c>
      <c r="I26" s="7">
        <v>11</v>
      </c>
      <c r="J26" s="7">
        <f t="shared" si="0"/>
        <v>11.3</v>
      </c>
      <c r="K26" s="7">
        <f>RANK(J26,J:J,1)</f>
        <v>12</v>
      </c>
      <c r="L26" s="8">
        <f t="shared" si="1"/>
        <v>0.428571428571429</v>
      </c>
      <c r="M26" s="7" t="str">
        <f t="shared" si="2"/>
        <v>良好</v>
      </c>
    </row>
    <row r="27" spans="1:13">
      <c r="A27" s="9" t="s">
        <v>1364</v>
      </c>
      <c r="B27" s="5" t="s">
        <v>1255</v>
      </c>
      <c r="C27" s="5" t="s">
        <v>1339</v>
      </c>
      <c r="D27" s="6">
        <v>28</v>
      </c>
      <c r="E27" s="6">
        <v>3.5</v>
      </c>
      <c r="F27" s="6">
        <f>RANK(E27,E:E,0)</f>
        <v>5</v>
      </c>
      <c r="G27" s="7">
        <v>9.89318</v>
      </c>
      <c r="H27" s="7">
        <f>RANK(G27,G:G,0)</f>
        <v>5</v>
      </c>
      <c r="I27" s="7">
        <v>6</v>
      </c>
      <c r="J27" s="7">
        <f t="shared" si="0"/>
        <v>5.35</v>
      </c>
      <c r="K27" s="7">
        <f>RANK(J27,J:J,1)</f>
        <v>4</v>
      </c>
      <c r="L27" s="8">
        <f t="shared" si="1"/>
        <v>0.142857142857143</v>
      </c>
      <c r="M27" s="7" t="str">
        <f t="shared" si="2"/>
        <v>优秀</v>
      </c>
    </row>
    <row r="28" spans="1:13">
      <c r="A28" s="9" t="s">
        <v>1365</v>
      </c>
      <c r="B28" s="5" t="s">
        <v>1255</v>
      </c>
      <c r="C28" s="5" t="s">
        <v>1339</v>
      </c>
      <c r="D28" s="6">
        <v>28</v>
      </c>
      <c r="E28" s="6">
        <v>2</v>
      </c>
      <c r="F28" s="6">
        <f>RANK(E28,E:E,0)</f>
        <v>12</v>
      </c>
      <c r="G28" s="7">
        <v>8.81636</v>
      </c>
      <c r="H28" s="7">
        <f>RANK(G28,G:G,0)</f>
        <v>27</v>
      </c>
      <c r="I28" s="7">
        <v>20</v>
      </c>
      <c r="J28" s="7">
        <f t="shared" si="0"/>
        <v>17.05</v>
      </c>
      <c r="K28" s="7">
        <f>RANK(J28,J:J,1)</f>
        <v>20</v>
      </c>
      <c r="L28" s="8">
        <f t="shared" si="1"/>
        <v>0.714285714285714</v>
      </c>
      <c r="M28" s="7" t="str">
        <f t="shared" si="2"/>
        <v>合格</v>
      </c>
    </row>
    <row r="29" spans="1:13">
      <c r="A29" s="9" t="s">
        <v>1366</v>
      </c>
      <c r="B29" s="5" t="s">
        <v>1255</v>
      </c>
      <c r="C29" s="5" t="s">
        <v>1339</v>
      </c>
      <c r="D29" s="6">
        <v>28</v>
      </c>
      <c r="E29" s="6">
        <v>2</v>
      </c>
      <c r="F29" s="6">
        <f>RANK(E29,E:E,0)</f>
        <v>12</v>
      </c>
      <c r="G29" s="7">
        <v>9.29351</v>
      </c>
      <c r="H29" s="7">
        <f>RANK(G29,G:G,0)</f>
        <v>20</v>
      </c>
      <c r="I29" s="7">
        <v>14</v>
      </c>
      <c r="J29" s="7">
        <f t="shared" si="0"/>
        <v>13.9</v>
      </c>
      <c r="K29" s="7">
        <f>RANK(J29,J:J,1)</f>
        <v>13</v>
      </c>
      <c r="L29" s="8">
        <f t="shared" si="1"/>
        <v>0.464285714285714</v>
      </c>
      <c r="M29" s="7" t="str">
        <f t="shared" si="2"/>
        <v>良好</v>
      </c>
    </row>
  </sheetData>
  <autoFilter ref="A1:M29">
    <sortState ref="A1:M29">
      <sortCondition ref="C1:C1645"/>
    </sortState>
    <extLst/>
  </autoFilter>
  <pageMargins left="0.75" right="0.75" top="1" bottom="1" header="0.5" footer="0.5"/>
  <headerFooter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G15" sqref="G15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1367</v>
      </c>
      <c r="B2" s="5" t="s">
        <v>1255</v>
      </c>
      <c r="C2" s="5" t="s">
        <v>1368</v>
      </c>
      <c r="D2" s="6">
        <v>26</v>
      </c>
      <c r="E2" s="6">
        <v>6.5</v>
      </c>
      <c r="F2" s="6">
        <f>RANK(E2,E:E,0)</f>
        <v>1</v>
      </c>
      <c r="G2" s="7">
        <v>9.85</v>
      </c>
      <c r="H2" s="7">
        <f>RANK(G2,G:G,0)</f>
        <v>10</v>
      </c>
      <c r="I2" s="7">
        <v>2</v>
      </c>
      <c r="J2" s="7">
        <f t="shared" ref="J2:J27" si="0">F2*0.5+H2*0.15+I2*0.35</f>
        <v>2.7</v>
      </c>
      <c r="K2" s="7">
        <f>RANK(J2,J:J,1)</f>
        <v>2</v>
      </c>
      <c r="L2" s="8">
        <f t="shared" ref="L2:L27" si="1">K2/D2</f>
        <v>0.0769230769230769</v>
      </c>
      <c r="M2" s="7" t="s">
        <v>1369</v>
      </c>
    </row>
    <row r="3" spans="1:13">
      <c r="A3" s="9" t="s">
        <v>1370</v>
      </c>
      <c r="B3" s="5" t="s">
        <v>1255</v>
      </c>
      <c r="C3" s="5" t="s">
        <v>1368</v>
      </c>
      <c r="D3" s="6">
        <v>26</v>
      </c>
      <c r="E3" s="6">
        <v>0</v>
      </c>
      <c r="F3" s="6">
        <f>RANK(E3,E:E,0)</f>
        <v>24</v>
      </c>
      <c r="G3" s="7">
        <v>8.67273</v>
      </c>
      <c r="H3" s="7">
        <f>RANK(G3,G:G,0)</f>
        <v>23</v>
      </c>
      <c r="I3" s="7">
        <v>6</v>
      </c>
      <c r="J3" s="7">
        <f t="shared" si="0"/>
        <v>17.55</v>
      </c>
      <c r="K3" s="7">
        <f>RANK(J3,J:J,1)</f>
        <v>26</v>
      </c>
      <c r="L3" s="8">
        <f t="shared" si="1"/>
        <v>1</v>
      </c>
      <c r="M3" s="7" t="s">
        <v>1371</v>
      </c>
    </row>
    <row r="4" spans="1:13">
      <c r="A4" s="9" t="s">
        <v>1372</v>
      </c>
      <c r="B4" s="5" t="s">
        <v>1255</v>
      </c>
      <c r="C4" s="5" t="s">
        <v>1368</v>
      </c>
      <c r="D4" s="6">
        <v>26</v>
      </c>
      <c r="E4" s="6">
        <v>3.5</v>
      </c>
      <c r="F4" s="6">
        <f>RANK(E4,E:E,0)</f>
        <v>8</v>
      </c>
      <c r="G4" s="7">
        <v>9.31558</v>
      </c>
      <c r="H4" s="7">
        <f>RANK(G4,G:G,0)</f>
        <v>20</v>
      </c>
      <c r="I4" s="7">
        <v>6</v>
      </c>
      <c r="J4" s="7">
        <f t="shared" si="0"/>
        <v>9.1</v>
      </c>
      <c r="K4" s="7">
        <f>RANK(J4,J:J,1)</f>
        <v>12</v>
      </c>
      <c r="L4" s="8">
        <f t="shared" si="1"/>
        <v>0.461538461538462</v>
      </c>
      <c r="M4" s="7" t="s">
        <v>558</v>
      </c>
    </row>
    <row r="5" spans="1:13">
      <c r="A5" s="9" t="s">
        <v>1373</v>
      </c>
      <c r="B5" s="5" t="s">
        <v>1255</v>
      </c>
      <c r="C5" s="5" t="s">
        <v>1368</v>
      </c>
      <c r="D5" s="6">
        <v>26</v>
      </c>
      <c r="E5" s="6">
        <v>5.5</v>
      </c>
      <c r="F5" s="6">
        <f>RANK(E5,E:E,0)</f>
        <v>4</v>
      </c>
      <c r="G5" s="7">
        <v>9.3</v>
      </c>
      <c r="H5" s="7">
        <f>RANK(G5,G:G,0)</f>
        <v>21</v>
      </c>
      <c r="I5" s="7">
        <v>1</v>
      </c>
      <c r="J5" s="7">
        <f t="shared" si="0"/>
        <v>5.5</v>
      </c>
      <c r="K5" s="7">
        <f>RANK(J5,J:J,1)</f>
        <v>5</v>
      </c>
      <c r="L5" s="8">
        <f t="shared" si="1"/>
        <v>0.192307692307692</v>
      </c>
      <c r="M5" s="7" t="s">
        <v>1369</v>
      </c>
    </row>
    <row r="6" spans="1:13">
      <c r="A6" s="9" t="s">
        <v>1374</v>
      </c>
      <c r="B6" s="5" t="s">
        <v>1255</v>
      </c>
      <c r="C6" s="5" t="s">
        <v>1368</v>
      </c>
      <c r="D6" s="6">
        <v>26</v>
      </c>
      <c r="E6" s="6">
        <v>2.5</v>
      </c>
      <c r="F6" s="6">
        <f>RANK(E6,E:E,0)</f>
        <v>13</v>
      </c>
      <c r="G6" s="7">
        <v>9.33636</v>
      </c>
      <c r="H6" s="7">
        <f>RANK(G6,G:G,0)</f>
        <v>19</v>
      </c>
      <c r="I6" s="7">
        <v>3</v>
      </c>
      <c r="J6" s="7">
        <f t="shared" si="0"/>
        <v>10.4</v>
      </c>
      <c r="K6" s="7">
        <f>RANK(J6,J:J,1)</f>
        <v>17</v>
      </c>
      <c r="L6" s="8">
        <f t="shared" si="1"/>
        <v>0.653846153846154</v>
      </c>
      <c r="M6" s="7" t="s">
        <v>1371</v>
      </c>
    </row>
    <row r="7" spans="1:13">
      <c r="A7" s="9" t="s">
        <v>1375</v>
      </c>
      <c r="B7" s="5" t="s">
        <v>1255</v>
      </c>
      <c r="C7" s="5" t="s">
        <v>1368</v>
      </c>
      <c r="D7" s="6">
        <v>26</v>
      </c>
      <c r="E7" s="6">
        <v>0</v>
      </c>
      <c r="F7" s="6">
        <f>RANK(E7,E:E,0)</f>
        <v>24</v>
      </c>
      <c r="G7" s="7">
        <v>8.24091</v>
      </c>
      <c r="H7" s="7">
        <f>RANK(G7,G:G,0)</f>
        <v>24</v>
      </c>
      <c r="I7" s="7">
        <v>5</v>
      </c>
      <c r="J7" s="7">
        <f t="shared" si="0"/>
        <v>17.35</v>
      </c>
      <c r="K7" s="7">
        <f>RANK(J7,J:J,1)</f>
        <v>25</v>
      </c>
      <c r="L7" s="8">
        <f t="shared" si="1"/>
        <v>0.961538461538462</v>
      </c>
      <c r="M7" s="7" t="s">
        <v>1371</v>
      </c>
    </row>
    <row r="8" spans="1:13">
      <c r="A8" s="9" t="s">
        <v>1376</v>
      </c>
      <c r="B8" s="5" t="s">
        <v>1255</v>
      </c>
      <c r="C8" s="5" t="s">
        <v>1368</v>
      </c>
      <c r="D8" s="6">
        <v>26</v>
      </c>
      <c r="E8" s="6">
        <v>3.5</v>
      </c>
      <c r="F8" s="6">
        <f>RANK(E8,E:E,0)</f>
        <v>8</v>
      </c>
      <c r="G8" s="7">
        <v>9.79675</v>
      </c>
      <c r="H8" s="7">
        <f>RANK(G8,G:G,0)</f>
        <v>12</v>
      </c>
      <c r="I8" s="7">
        <v>6</v>
      </c>
      <c r="J8" s="7">
        <f t="shared" si="0"/>
        <v>7.9</v>
      </c>
      <c r="K8" s="7">
        <f>RANK(J8,J:J,1)</f>
        <v>9</v>
      </c>
      <c r="L8" s="8">
        <f t="shared" si="1"/>
        <v>0.346153846153846</v>
      </c>
      <c r="M8" s="7" t="s">
        <v>558</v>
      </c>
    </row>
    <row r="9" spans="1:13">
      <c r="A9" s="9" t="s">
        <v>1377</v>
      </c>
      <c r="B9" s="5" t="s">
        <v>1255</v>
      </c>
      <c r="C9" s="5" t="s">
        <v>1368</v>
      </c>
      <c r="D9" s="6">
        <v>26</v>
      </c>
      <c r="E9" s="6">
        <v>6</v>
      </c>
      <c r="F9" s="6">
        <f>RANK(E9,E:E,0)</f>
        <v>2</v>
      </c>
      <c r="G9" s="7">
        <v>9.96818</v>
      </c>
      <c r="H9" s="7">
        <f>RANK(G9,G:G,0)</f>
        <v>4</v>
      </c>
      <c r="I9" s="7">
        <v>2</v>
      </c>
      <c r="J9" s="7">
        <f t="shared" si="0"/>
        <v>2.3</v>
      </c>
      <c r="K9" s="7">
        <f>RANK(J9,J:J,1)</f>
        <v>1</v>
      </c>
      <c r="L9" s="8">
        <f t="shared" si="1"/>
        <v>0.0384615384615385</v>
      </c>
      <c r="M9" s="7" t="s">
        <v>1369</v>
      </c>
    </row>
    <row r="10" spans="1:13">
      <c r="A10" s="9" t="s">
        <v>1378</v>
      </c>
      <c r="B10" s="5" t="s">
        <v>1255</v>
      </c>
      <c r="C10" s="5" t="s">
        <v>1368</v>
      </c>
      <c r="D10" s="6">
        <v>26</v>
      </c>
      <c r="E10" s="6">
        <v>2.5</v>
      </c>
      <c r="F10" s="6">
        <f>RANK(E10,E:E,0)</f>
        <v>13</v>
      </c>
      <c r="G10" s="7">
        <v>10</v>
      </c>
      <c r="H10" s="7">
        <f>RANK(G10,G:G,0)</f>
        <v>1</v>
      </c>
      <c r="I10" s="7">
        <v>5</v>
      </c>
      <c r="J10" s="7">
        <f t="shared" si="0"/>
        <v>8.4</v>
      </c>
      <c r="K10" s="7">
        <f>RANK(J10,J:J,1)</f>
        <v>10</v>
      </c>
      <c r="L10" s="8">
        <f t="shared" si="1"/>
        <v>0.384615384615385</v>
      </c>
      <c r="M10" s="7" t="s">
        <v>558</v>
      </c>
    </row>
    <row r="11" spans="1:13">
      <c r="A11" s="9" t="s">
        <v>1379</v>
      </c>
      <c r="B11" s="5" t="s">
        <v>1255</v>
      </c>
      <c r="C11" s="5" t="s">
        <v>1368</v>
      </c>
      <c r="D11" s="6">
        <v>26</v>
      </c>
      <c r="E11" s="6">
        <v>1</v>
      </c>
      <c r="F11" s="6">
        <f>RANK(E11,E:E,0)</f>
        <v>15</v>
      </c>
      <c r="G11" s="7">
        <v>9.80909</v>
      </c>
      <c r="H11" s="7">
        <f>RANK(G11,G:G,0)</f>
        <v>11</v>
      </c>
      <c r="I11" s="7">
        <v>5</v>
      </c>
      <c r="J11" s="7">
        <f t="shared" si="0"/>
        <v>10.9</v>
      </c>
      <c r="K11" s="7">
        <f>RANK(J11,J:J,1)</f>
        <v>18</v>
      </c>
      <c r="L11" s="8">
        <f t="shared" si="1"/>
        <v>0.692307692307692</v>
      </c>
      <c r="M11" s="7" t="s">
        <v>1371</v>
      </c>
    </row>
    <row r="12" spans="1:13">
      <c r="A12" s="9" t="s">
        <v>1380</v>
      </c>
      <c r="B12" s="5" t="s">
        <v>1255</v>
      </c>
      <c r="C12" s="5" t="s">
        <v>1368</v>
      </c>
      <c r="D12" s="6">
        <v>26</v>
      </c>
      <c r="E12" s="6">
        <v>1</v>
      </c>
      <c r="F12" s="6">
        <f>RANK(E12,E:E,0)</f>
        <v>15</v>
      </c>
      <c r="G12" s="7">
        <v>10</v>
      </c>
      <c r="H12" s="7">
        <f>RANK(G12,G:G,0)</f>
        <v>1</v>
      </c>
      <c r="I12" s="7">
        <v>3</v>
      </c>
      <c r="J12" s="7">
        <f t="shared" si="0"/>
        <v>8.7</v>
      </c>
      <c r="K12" s="7">
        <f>RANK(J12,J:J,1)</f>
        <v>11</v>
      </c>
      <c r="L12" s="8">
        <f t="shared" si="1"/>
        <v>0.423076923076923</v>
      </c>
      <c r="M12" s="7" t="s">
        <v>558</v>
      </c>
    </row>
    <row r="13" spans="1:13">
      <c r="A13" s="9" t="s">
        <v>1381</v>
      </c>
      <c r="B13" s="5" t="s">
        <v>1255</v>
      </c>
      <c r="C13" s="5" t="s">
        <v>1368</v>
      </c>
      <c r="D13" s="6">
        <v>26</v>
      </c>
      <c r="E13" s="6">
        <v>0.5</v>
      </c>
      <c r="F13" s="6">
        <f>RANK(E13,E:E,0)</f>
        <v>22</v>
      </c>
      <c r="G13" s="7">
        <v>9.67273</v>
      </c>
      <c r="H13" s="7">
        <f>RANK(G13,G:G,0)</f>
        <v>15</v>
      </c>
      <c r="I13" s="7">
        <v>6</v>
      </c>
      <c r="J13" s="7">
        <f t="shared" si="0"/>
        <v>15.35</v>
      </c>
      <c r="K13" s="7">
        <f>RANK(J13,J:J,1)</f>
        <v>23</v>
      </c>
      <c r="L13" s="8">
        <f t="shared" si="1"/>
        <v>0.884615384615385</v>
      </c>
      <c r="M13" s="7" t="s">
        <v>1371</v>
      </c>
    </row>
    <row r="14" spans="1:13">
      <c r="A14" s="9" t="s">
        <v>1382</v>
      </c>
      <c r="B14" s="5" t="s">
        <v>1255</v>
      </c>
      <c r="C14" s="5" t="s">
        <v>1368</v>
      </c>
      <c r="D14" s="6">
        <v>26</v>
      </c>
      <c r="E14" s="6">
        <v>1</v>
      </c>
      <c r="F14" s="6">
        <f>RANK(E14,E:E,0)</f>
        <v>15</v>
      </c>
      <c r="G14" s="7">
        <v>9.73636</v>
      </c>
      <c r="H14" s="7">
        <f>RANK(G14,G:G,0)</f>
        <v>13</v>
      </c>
      <c r="I14" s="7">
        <v>5</v>
      </c>
      <c r="J14" s="7">
        <f t="shared" si="0"/>
        <v>11.2</v>
      </c>
      <c r="K14" s="7">
        <f>RANK(J14,J:J,1)</f>
        <v>20</v>
      </c>
      <c r="L14" s="8">
        <f t="shared" si="1"/>
        <v>0.769230769230769</v>
      </c>
      <c r="M14" s="7" t="s">
        <v>1371</v>
      </c>
    </row>
    <row r="15" spans="1:13">
      <c r="A15" s="9" t="s">
        <v>1383</v>
      </c>
      <c r="B15" s="5" t="s">
        <v>1255</v>
      </c>
      <c r="C15" s="5" t="s">
        <v>1368</v>
      </c>
      <c r="D15" s="6">
        <v>26</v>
      </c>
      <c r="E15" s="6">
        <v>1</v>
      </c>
      <c r="F15" s="6">
        <f>RANK(E15,E:E,0)</f>
        <v>15</v>
      </c>
      <c r="G15" s="7">
        <v>9.96818</v>
      </c>
      <c r="H15" s="7">
        <f>RANK(G15,G:G,0)</f>
        <v>4</v>
      </c>
      <c r="I15" s="7">
        <v>4</v>
      </c>
      <c r="J15" s="7">
        <f t="shared" si="0"/>
        <v>9.5</v>
      </c>
      <c r="K15" s="7">
        <f>RANK(J15,J:J,1)</f>
        <v>14</v>
      </c>
      <c r="L15" s="8">
        <f t="shared" si="1"/>
        <v>0.538461538461538</v>
      </c>
      <c r="M15" s="7" t="s">
        <v>558</v>
      </c>
    </row>
    <row r="16" spans="1:13">
      <c r="A16" s="9" t="s">
        <v>1384</v>
      </c>
      <c r="B16" s="5" t="s">
        <v>1255</v>
      </c>
      <c r="C16" s="5" t="s">
        <v>1368</v>
      </c>
      <c r="D16" s="6">
        <v>26</v>
      </c>
      <c r="E16" s="6">
        <v>1</v>
      </c>
      <c r="F16" s="6">
        <f>RANK(E16,E:E,0)</f>
        <v>15</v>
      </c>
      <c r="G16" s="7">
        <v>9.65364</v>
      </c>
      <c r="H16" s="7">
        <f>RANK(G16,G:G,0)</f>
        <v>16</v>
      </c>
      <c r="I16" s="7">
        <v>3</v>
      </c>
      <c r="J16" s="7">
        <f t="shared" si="0"/>
        <v>10.95</v>
      </c>
      <c r="K16" s="7">
        <f>RANK(J16,J:J,1)</f>
        <v>19</v>
      </c>
      <c r="L16" s="8">
        <f t="shared" si="1"/>
        <v>0.730769230769231</v>
      </c>
      <c r="M16" s="7" t="s">
        <v>1371</v>
      </c>
    </row>
    <row r="17" spans="1:13">
      <c r="A17" s="9" t="s">
        <v>1385</v>
      </c>
      <c r="B17" s="5" t="s">
        <v>1255</v>
      </c>
      <c r="C17" s="5" t="s">
        <v>1368</v>
      </c>
      <c r="D17" s="6">
        <v>26</v>
      </c>
      <c r="E17" s="6">
        <v>0</v>
      </c>
      <c r="F17" s="6">
        <f>RANK(E17,E:E,0)</f>
        <v>24</v>
      </c>
      <c r="G17" s="7">
        <v>10</v>
      </c>
      <c r="H17" s="7">
        <f>RANK(G17,G:G,0)</f>
        <v>1</v>
      </c>
      <c r="I17" s="7">
        <v>4</v>
      </c>
      <c r="J17" s="7">
        <f t="shared" si="0"/>
        <v>13.55</v>
      </c>
      <c r="K17" s="7">
        <f>RANK(J17,J:J,1)</f>
        <v>22</v>
      </c>
      <c r="L17" s="8">
        <f t="shared" si="1"/>
        <v>0.846153846153846</v>
      </c>
      <c r="M17" s="7" t="s">
        <v>1371</v>
      </c>
    </row>
    <row r="18" spans="1:13">
      <c r="A18" s="9" t="s">
        <v>1386</v>
      </c>
      <c r="B18" s="5" t="s">
        <v>1255</v>
      </c>
      <c r="C18" s="5" t="s">
        <v>1368</v>
      </c>
      <c r="D18" s="6">
        <v>26</v>
      </c>
      <c r="E18" s="6">
        <v>1</v>
      </c>
      <c r="F18" s="6">
        <f>RANK(E18,E:E,0)</f>
        <v>15</v>
      </c>
      <c r="G18" s="7">
        <v>7.77545</v>
      </c>
      <c r="H18" s="7">
        <f>RANK(G18,G:G,0)</f>
        <v>25</v>
      </c>
      <c r="I18" s="7">
        <v>1</v>
      </c>
      <c r="J18" s="7">
        <f t="shared" si="0"/>
        <v>11.6</v>
      </c>
      <c r="K18" s="7">
        <f>RANK(J18,J:J,1)</f>
        <v>21</v>
      </c>
      <c r="L18" s="8">
        <f t="shared" si="1"/>
        <v>0.807692307692308</v>
      </c>
      <c r="M18" s="7" t="s">
        <v>1371</v>
      </c>
    </row>
    <row r="19" spans="1:13">
      <c r="A19" s="9" t="s">
        <v>1387</v>
      </c>
      <c r="B19" s="5" t="s">
        <v>1255</v>
      </c>
      <c r="C19" s="5" t="s">
        <v>1368</v>
      </c>
      <c r="D19" s="6">
        <v>26</v>
      </c>
      <c r="E19" s="6">
        <v>5.5</v>
      </c>
      <c r="F19" s="6">
        <f>RANK(E19,E:E,0)</f>
        <v>4</v>
      </c>
      <c r="G19" s="7">
        <v>9.69091</v>
      </c>
      <c r="H19" s="7">
        <f>RANK(G19,G:G,0)</f>
        <v>14</v>
      </c>
      <c r="I19" s="7">
        <v>6</v>
      </c>
      <c r="J19" s="7">
        <f t="shared" si="0"/>
        <v>6.2</v>
      </c>
      <c r="K19" s="7">
        <f>RANK(J19,J:J,1)</f>
        <v>6</v>
      </c>
      <c r="L19" s="8">
        <f t="shared" si="1"/>
        <v>0.230769230769231</v>
      </c>
      <c r="M19" s="7" t="s">
        <v>558</v>
      </c>
    </row>
    <row r="20" spans="1:13">
      <c r="A20" s="9" t="s">
        <v>1388</v>
      </c>
      <c r="B20" s="5" t="s">
        <v>1255</v>
      </c>
      <c r="C20" s="5" t="s">
        <v>1368</v>
      </c>
      <c r="D20" s="6">
        <v>26</v>
      </c>
      <c r="E20" s="6">
        <v>3</v>
      </c>
      <c r="F20" s="6">
        <f>RANK(E20,E:E,0)</f>
        <v>11</v>
      </c>
      <c r="G20" s="7">
        <v>9.425</v>
      </c>
      <c r="H20" s="7">
        <f>RANK(G20,G:G,0)</f>
        <v>17</v>
      </c>
      <c r="I20" s="7">
        <v>5</v>
      </c>
      <c r="J20" s="7">
        <f t="shared" si="0"/>
        <v>9.8</v>
      </c>
      <c r="K20" s="7">
        <f>RANK(J20,J:J,1)</f>
        <v>15</v>
      </c>
      <c r="L20" s="8">
        <f t="shared" si="1"/>
        <v>0.576923076923077</v>
      </c>
      <c r="M20" s="7" t="s">
        <v>1371</v>
      </c>
    </row>
    <row r="21" spans="1:13">
      <c r="A21" s="9" t="s">
        <v>1389</v>
      </c>
      <c r="B21" s="5" t="s">
        <v>1255</v>
      </c>
      <c r="C21" s="5" t="s">
        <v>1368</v>
      </c>
      <c r="D21" s="6">
        <v>26</v>
      </c>
      <c r="E21" s="6">
        <v>4</v>
      </c>
      <c r="F21" s="6">
        <f>RANK(E21,E:E,0)</f>
        <v>6</v>
      </c>
      <c r="G21" s="7">
        <v>9.96818</v>
      </c>
      <c r="H21" s="7">
        <f>RANK(G21,G:G,0)</f>
        <v>4</v>
      </c>
      <c r="I21" s="7">
        <v>3</v>
      </c>
      <c r="J21" s="7">
        <f t="shared" si="0"/>
        <v>4.65</v>
      </c>
      <c r="K21" s="7">
        <f>RANK(J21,J:J,1)</f>
        <v>4</v>
      </c>
      <c r="L21" s="8">
        <f t="shared" si="1"/>
        <v>0.153846153846154</v>
      </c>
      <c r="M21" s="7" t="s">
        <v>1369</v>
      </c>
    </row>
    <row r="22" spans="1:13">
      <c r="A22" s="9" t="s">
        <v>1390</v>
      </c>
      <c r="B22" s="5" t="s">
        <v>1255</v>
      </c>
      <c r="C22" s="5" t="s">
        <v>1368</v>
      </c>
      <c r="D22" s="6">
        <v>26</v>
      </c>
      <c r="E22" s="6">
        <v>1</v>
      </c>
      <c r="F22" s="6">
        <f>RANK(E22,E:E,0)</f>
        <v>15</v>
      </c>
      <c r="G22" s="7">
        <v>9.96818</v>
      </c>
      <c r="H22" s="7">
        <f>RANK(G22,G:G,0)</f>
        <v>4</v>
      </c>
      <c r="I22" s="7">
        <v>3</v>
      </c>
      <c r="J22" s="7">
        <f t="shared" si="0"/>
        <v>9.15</v>
      </c>
      <c r="K22" s="7">
        <f>RANK(J22,J:J,1)</f>
        <v>13</v>
      </c>
      <c r="L22" s="8">
        <f t="shared" si="1"/>
        <v>0.5</v>
      </c>
      <c r="M22" s="7" t="s">
        <v>558</v>
      </c>
    </row>
    <row r="23" spans="1:13">
      <c r="A23" s="9" t="s">
        <v>1391</v>
      </c>
      <c r="B23" s="5" t="s">
        <v>1255</v>
      </c>
      <c r="C23" s="5" t="s">
        <v>1368</v>
      </c>
      <c r="D23" s="6">
        <v>26</v>
      </c>
      <c r="E23" s="6">
        <v>3.5</v>
      </c>
      <c r="F23" s="6">
        <f>RANK(E23,E:E,0)</f>
        <v>8</v>
      </c>
      <c r="G23" s="7">
        <v>9.93636</v>
      </c>
      <c r="H23" s="7">
        <f>RANK(G23,G:G,0)</f>
        <v>8</v>
      </c>
      <c r="I23" s="7">
        <v>5</v>
      </c>
      <c r="J23" s="7">
        <f t="shared" si="0"/>
        <v>6.95</v>
      </c>
      <c r="K23" s="7">
        <f>RANK(J23,J:J,1)</f>
        <v>7</v>
      </c>
      <c r="L23" s="8">
        <f t="shared" si="1"/>
        <v>0.269230769230769</v>
      </c>
      <c r="M23" s="7" t="s">
        <v>558</v>
      </c>
    </row>
    <row r="24" spans="1:13">
      <c r="A24" s="9" t="s">
        <v>1392</v>
      </c>
      <c r="B24" s="5" t="s">
        <v>1255</v>
      </c>
      <c r="C24" s="5" t="s">
        <v>1368</v>
      </c>
      <c r="D24" s="6">
        <v>26</v>
      </c>
      <c r="E24" s="6">
        <v>3</v>
      </c>
      <c r="F24" s="6">
        <f>RANK(E24,E:E,0)</f>
        <v>11</v>
      </c>
      <c r="G24" s="7">
        <v>9.36104</v>
      </c>
      <c r="H24" s="7">
        <f>RANK(G24,G:G,0)</f>
        <v>18</v>
      </c>
      <c r="I24" s="7">
        <v>5</v>
      </c>
      <c r="J24" s="7">
        <f t="shared" si="0"/>
        <v>9.95</v>
      </c>
      <c r="K24" s="7">
        <f>RANK(J24,J:J,1)</f>
        <v>16</v>
      </c>
      <c r="L24" s="8">
        <f t="shared" si="1"/>
        <v>0.615384615384615</v>
      </c>
      <c r="M24" s="7" t="s">
        <v>1371</v>
      </c>
    </row>
    <row r="25" spans="1:13">
      <c r="A25" s="9" t="s">
        <v>1393</v>
      </c>
      <c r="B25" s="5" t="s">
        <v>1255</v>
      </c>
      <c r="C25" s="5" t="s">
        <v>1368</v>
      </c>
      <c r="D25" s="6">
        <v>26</v>
      </c>
      <c r="E25" s="6">
        <v>6</v>
      </c>
      <c r="F25" s="6">
        <f>RANK(E25,E:E,0)</f>
        <v>2</v>
      </c>
      <c r="G25" s="7">
        <v>9.90455</v>
      </c>
      <c r="H25" s="7">
        <f>RANK(G25,G:G,0)</f>
        <v>9</v>
      </c>
      <c r="I25" s="7">
        <v>2</v>
      </c>
      <c r="J25" s="7">
        <f t="shared" si="0"/>
        <v>3.05</v>
      </c>
      <c r="K25" s="7">
        <f>RANK(J25,J:J,1)</f>
        <v>3</v>
      </c>
      <c r="L25" s="8">
        <f t="shared" si="1"/>
        <v>0.115384615384615</v>
      </c>
      <c r="M25" s="7" t="s">
        <v>1369</v>
      </c>
    </row>
    <row r="26" spans="1:13">
      <c r="A26" s="9" t="s">
        <v>1394</v>
      </c>
      <c r="B26" s="5" t="s">
        <v>1255</v>
      </c>
      <c r="C26" s="5" t="s">
        <v>1368</v>
      </c>
      <c r="D26" s="6">
        <v>26</v>
      </c>
      <c r="E26" s="6">
        <v>4</v>
      </c>
      <c r="F26" s="6">
        <f>RANK(E26,E:E,0)</f>
        <v>6</v>
      </c>
      <c r="G26" s="7">
        <v>7.09286</v>
      </c>
      <c r="H26" s="7">
        <f>RANK(G26,G:G,0)</f>
        <v>26</v>
      </c>
      <c r="I26" s="7">
        <v>1</v>
      </c>
      <c r="J26" s="7">
        <f t="shared" si="0"/>
        <v>7.25</v>
      </c>
      <c r="K26" s="7">
        <f>RANK(J26,J:J,1)</f>
        <v>8</v>
      </c>
      <c r="L26" s="8">
        <f t="shared" si="1"/>
        <v>0.307692307692308</v>
      </c>
      <c r="M26" s="7" t="s">
        <v>558</v>
      </c>
    </row>
    <row r="27" spans="1:13">
      <c r="A27" s="9" t="s">
        <v>1395</v>
      </c>
      <c r="B27" s="5" t="s">
        <v>1255</v>
      </c>
      <c r="C27" s="5" t="s">
        <v>1368</v>
      </c>
      <c r="D27" s="6">
        <v>26</v>
      </c>
      <c r="E27" s="6">
        <v>0.5</v>
      </c>
      <c r="F27" s="6">
        <f>RANK(E27,E:E,0)</f>
        <v>22</v>
      </c>
      <c r="G27" s="7">
        <v>9.29364</v>
      </c>
      <c r="H27" s="7">
        <f>RANK(G27,G:G,0)</f>
        <v>22</v>
      </c>
      <c r="I27" s="7">
        <v>6</v>
      </c>
      <c r="J27" s="7">
        <f t="shared" si="0"/>
        <v>16.4</v>
      </c>
      <c r="K27" s="7">
        <f>RANK(J27,J:J,1)</f>
        <v>24</v>
      </c>
      <c r="L27" s="8">
        <f t="shared" si="1"/>
        <v>0.923076923076923</v>
      </c>
      <c r="M27" s="7" t="s">
        <v>1371</v>
      </c>
    </row>
  </sheetData>
  <autoFilter ref="A1:M27">
    <sortState ref="A2:M27">
      <sortCondition ref="C1:C1645"/>
    </sortState>
    <extLst/>
  </autoFilter>
  <pageMargins left="0.75" right="0.75" top="1" bottom="1" header="0.5" footer="0.5"/>
  <headerFooter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1396</v>
      </c>
      <c r="B2" s="5" t="s">
        <v>1255</v>
      </c>
      <c r="C2" s="5" t="s">
        <v>1397</v>
      </c>
      <c r="D2" s="6">
        <v>26</v>
      </c>
      <c r="E2" s="6">
        <v>0</v>
      </c>
      <c r="F2" s="6">
        <f>RANK(E2,E:E,0)</f>
        <v>22</v>
      </c>
      <c r="G2" s="7">
        <v>8.98636</v>
      </c>
      <c r="H2" s="7">
        <f>RANK(G2,G:G,0)</f>
        <v>20</v>
      </c>
      <c r="I2" s="7">
        <v>12</v>
      </c>
      <c r="J2" s="7">
        <f t="shared" ref="J2:J27" si="0">F2*0.5+H2*0.15+I2*0.35</f>
        <v>18.2</v>
      </c>
      <c r="K2" s="7">
        <f>RANK(J2,J:J,1)</f>
        <v>25</v>
      </c>
      <c r="L2" s="8">
        <f t="shared" ref="L2:L27" si="1">K2/D2</f>
        <v>0.961538461538462</v>
      </c>
      <c r="M2" s="7" t="str">
        <f t="shared" ref="M2:M27" si="2">IF(L2&lt;=0.2,"优秀",IF(L2&lt;=0.5,"良好","合格"))</f>
        <v>合格</v>
      </c>
    </row>
    <row r="3" spans="1:13">
      <c r="A3" s="9" t="s">
        <v>1398</v>
      </c>
      <c r="B3" s="5" t="s">
        <v>1255</v>
      </c>
      <c r="C3" s="5" t="s">
        <v>1397</v>
      </c>
      <c r="D3" s="6">
        <v>26</v>
      </c>
      <c r="E3" s="6">
        <v>0</v>
      </c>
      <c r="F3" s="6">
        <f>RANK(E3,E:E,0)</f>
        <v>22</v>
      </c>
      <c r="G3" s="7">
        <v>7.94351</v>
      </c>
      <c r="H3" s="7">
        <f>RANK(G3,G:G,0)</f>
        <v>26</v>
      </c>
      <c r="I3" s="7">
        <v>24</v>
      </c>
      <c r="J3" s="7">
        <f t="shared" si="0"/>
        <v>23.3</v>
      </c>
      <c r="K3" s="7">
        <f>RANK(J3,J:J,1)</f>
        <v>26</v>
      </c>
      <c r="L3" s="8">
        <f t="shared" si="1"/>
        <v>1</v>
      </c>
      <c r="M3" s="7" t="str">
        <f t="shared" si="2"/>
        <v>合格</v>
      </c>
    </row>
    <row r="4" spans="1:13">
      <c r="A4" s="9" t="s">
        <v>1399</v>
      </c>
      <c r="B4" s="5" t="s">
        <v>1255</v>
      </c>
      <c r="C4" s="5" t="s">
        <v>1397</v>
      </c>
      <c r="D4" s="6">
        <v>26</v>
      </c>
      <c r="E4" s="6">
        <v>0</v>
      </c>
      <c r="F4" s="6">
        <f>RANK(E4,E:E,0)</f>
        <v>22</v>
      </c>
      <c r="G4" s="7">
        <v>9.72273</v>
      </c>
      <c r="H4" s="7">
        <f>RANK(G4,G:G,0)</f>
        <v>1</v>
      </c>
      <c r="I4" s="7">
        <v>9</v>
      </c>
      <c r="J4" s="7">
        <f t="shared" si="0"/>
        <v>14.3</v>
      </c>
      <c r="K4" s="7">
        <f>RANK(J4,J:J,1)</f>
        <v>16</v>
      </c>
      <c r="L4" s="8">
        <f t="shared" si="1"/>
        <v>0.615384615384615</v>
      </c>
      <c r="M4" s="7" t="str">
        <f t="shared" si="2"/>
        <v>合格</v>
      </c>
    </row>
    <row r="5" spans="1:13">
      <c r="A5" s="9" t="s">
        <v>1400</v>
      </c>
      <c r="B5" s="5" t="s">
        <v>1255</v>
      </c>
      <c r="C5" s="5" t="s">
        <v>1397</v>
      </c>
      <c r="D5" s="6">
        <v>26</v>
      </c>
      <c r="E5" s="6">
        <v>0.5</v>
      </c>
      <c r="F5" s="6">
        <f>RANK(E5,E:E,0)</f>
        <v>13</v>
      </c>
      <c r="G5" s="7">
        <v>9.42727</v>
      </c>
      <c r="H5" s="7">
        <f>RANK(G5,G:G,0)</f>
        <v>6</v>
      </c>
      <c r="I5" s="7">
        <v>4</v>
      </c>
      <c r="J5" s="7">
        <f t="shared" si="0"/>
        <v>8.8</v>
      </c>
      <c r="K5" s="7">
        <f>RANK(J5,J:J,1)</f>
        <v>8</v>
      </c>
      <c r="L5" s="8">
        <f t="shared" si="1"/>
        <v>0.307692307692308</v>
      </c>
      <c r="M5" s="7" t="str">
        <f t="shared" si="2"/>
        <v>良好</v>
      </c>
    </row>
    <row r="6" spans="1:13">
      <c r="A6" s="9" t="s">
        <v>1401</v>
      </c>
      <c r="B6" s="5" t="s">
        <v>1255</v>
      </c>
      <c r="C6" s="5" t="s">
        <v>1397</v>
      </c>
      <c r="D6" s="6">
        <v>26</v>
      </c>
      <c r="E6" s="6">
        <v>1.5</v>
      </c>
      <c r="F6" s="6">
        <f>RANK(E6,E:E,0)</f>
        <v>8</v>
      </c>
      <c r="G6" s="7">
        <v>9.37078</v>
      </c>
      <c r="H6" s="7">
        <f>RANK(G6,G:G,0)</f>
        <v>12</v>
      </c>
      <c r="I6" s="7">
        <v>1</v>
      </c>
      <c r="J6" s="7">
        <f t="shared" si="0"/>
        <v>6.15</v>
      </c>
      <c r="K6" s="7">
        <f>RANK(J6,J:J,1)</f>
        <v>4</v>
      </c>
      <c r="L6" s="8">
        <f t="shared" si="1"/>
        <v>0.153846153846154</v>
      </c>
      <c r="M6" s="7" t="str">
        <f t="shared" si="2"/>
        <v>优秀</v>
      </c>
    </row>
    <row r="7" spans="1:13">
      <c r="A7" s="9" t="s">
        <v>1402</v>
      </c>
      <c r="B7" s="5" t="s">
        <v>1255</v>
      </c>
      <c r="C7" s="5" t="s">
        <v>1397</v>
      </c>
      <c r="D7" s="6">
        <v>26</v>
      </c>
      <c r="E7" s="6">
        <v>2.5</v>
      </c>
      <c r="F7" s="6">
        <f>RANK(E7,E:E,0)</f>
        <v>3</v>
      </c>
      <c r="G7" s="7">
        <v>9.30455</v>
      </c>
      <c r="H7" s="7">
        <f>RANK(G7,G:G,0)</f>
        <v>14</v>
      </c>
      <c r="I7" s="7">
        <v>4</v>
      </c>
      <c r="J7" s="7">
        <f t="shared" si="0"/>
        <v>5</v>
      </c>
      <c r="K7" s="7">
        <f>RANK(J7,J:J,1)</f>
        <v>2</v>
      </c>
      <c r="L7" s="8">
        <f t="shared" si="1"/>
        <v>0.0769230769230769</v>
      </c>
      <c r="M7" s="7" t="str">
        <f t="shared" si="2"/>
        <v>优秀</v>
      </c>
    </row>
    <row r="8" spans="1:13">
      <c r="A8" s="9" t="s">
        <v>1403</v>
      </c>
      <c r="B8" s="5" t="s">
        <v>1255</v>
      </c>
      <c r="C8" s="5" t="s">
        <v>1397</v>
      </c>
      <c r="D8" s="6">
        <v>26</v>
      </c>
      <c r="E8" s="6">
        <v>1</v>
      </c>
      <c r="F8" s="6">
        <f>RANK(E8,E:E,0)</f>
        <v>10</v>
      </c>
      <c r="G8" s="7">
        <v>8.80779</v>
      </c>
      <c r="H8" s="7">
        <f>RANK(G8,G:G,0)</f>
        <v>23</v>
      </c>
      <c r="I8" s="7">
        <v>12</v>
      </c>
      <c r="J8" s="7">
        <f t="shared" si="0"/>
        <v>12.65</v>
      </c>
      <c r="K8" s="7">
        <f>RANK(J8,J:J,1)</f>
        <v>12</v>
      </c>
      <c r="L8" s="8">
        <f t="shared" si="1"/>
        <v>0.461538461538462</v>
      </c>
      <c r="M8" s="7" t="str">
        <f t="shared" si="2"/>
        <v>良好</v>
      </c>
    </row>
    <row r="9" spans="1:13">
      <c r="A9" s="9" t="s">
        <v>1404</v>
      </c>
      <c r="B9" s="5" t="s">
        <v>1255</v>
      </c>
      <c r="C9" s="5" t="s">
        <v>1397</v>
      </c>
      <c r="D9" s="6">
        <v>26</v>
      </c>
      <c r="E9" s="6">
        <v>1</v>
      </c>
      <c r="F9" s="6">
        <f>RANK(E9,E:E,0)</f>
        <v>10</v>
      </c>
      <c r="G9" s="7">
        <v>9.06234</v>
      </c>
      <c r="H9" s="7">
        <f>RANK(G9,G:G,0)</f>
        <v>19</v>
      </c>
      <c r="I9" s="7">
        <v>2</v>
      </c>
      <c r="J9" s="7">
        <f t="shared" si="0"/>
        <v>8.55</v>
      </c>
      <c r="K9" s="7">
        <f>RANK(J9,J:J,1)</f>
        <v>7</v>
      </c>
      <c r="L9" s="8">
        <f t="shared" si="1"/>
        <v>0.269230769230769</v>
      </c>
      <c r="M9" s="7" t="str">
        <f t="shared" si="2"/>
        <v>良好</v>
      </c>
    </row>
    <row r="10" spans="1:13">
      <c r="A10" s="9" t="s">
        <v>1405</v>
      </c>
      <c r="B10" s="5" t="s">
        <v>1255</v>
      </c>
      <c r="C10" s="5" t="s">
        <v>1397</v>
      </c>
      <c r="D10" s="6">
        <v>26</v>
      </c>
      <c r="E10" s="6">
        <v>1</v>
      </c>
      <c r="F10" s="6">
        <f>RANK(E10,E:E,0)</f>
        <v>10</v>
      </c>
      <c r="G10" s="7">
        <v>9.57273</v>
      </c>
      <c r="H10" s="7">
        <f>RANK(G10,G:G,0)</f>
        <v>4</v>
      </c>
      <c r="I10" s="7">
        <v>21</v>
      </c>
      <c r="J10" s="7">
        <f t="shared" si="0"/>
        <v>12.95</v>
      </c>
      <c r="K10" s="7">
        <f>RANK(J10,J:J,1)</f>
        <v>13</v>
      </c>
      <c r="L10" s="8">
        <f t="shared" si="1"/>
        <v>0.5</v>
      </c>
      <c r="M10" s="7" t="str">
        <f t="shared" si="2"/>
        <v>良好</v>
      </c>
    </row>
    <row r="11" spans="1:13">
      <c r="A11" s="9" t="s">
        <v>1406</v>
      </c>
      <c r="B11" s="5" t="s">
        <v>1255</v>
      </c>
      <c r="C11" s="5" t="s">
        <v>1397</v>
      </c>
      <c r="D11" s="6">
        <v>26</v>
      </c>
      <c r="E11" s="6">
        <v>2</v>
      </c>
      <c r="F11" s="6">
        <f>RANK(E11,E:E,0)</f>
        <v>5</v>
      </c>
      <c r="G11" s="7">
        <v>8.87273</v>
      </c>
      <c r="H11" s="7">
        <f>RANK(G11,G:G,0)</f>
        <v>21</v>
      </c>
      <c r="I11" s="7">
        <v>19</v>
      </c>
      <c r="J11" s="7">
        <f t="shared" si="0"/>
        <v>12.3</v>
      </c>
      <c r="K11" s="7">
        <f>RANK(J11,J:J,1)</f>
        <v>10</v>
      </c>
      <c r="L11" s="8">
        <f t="shared" si="1"/>
        <v>0.384615384615385</v>
      </c>
      <c r="M11" s="7" t="str">
        <f t="shared" si="2"/>
        <v>良好</v>
      </c>
    </row>
    <row r="12" spans="1:13">
      <c r="A12" s="9" t="s">
        <v>1407</v>
      </c>
      <c r="B12" s="5" t="s">
        <v>1255</v>
      </c>
      <c r="C12" s="5" t="s">
        <v>1397</v>
      </c>
      <c r="D12" s="6">
        <v>26</v>
      </c>
      <c r="E12" s="6">
        <v>0.5</v>
      </c>
      <c r="F12" s="6">
        <f>RANK(E12,E:E,0)</f>
        <v>13</v>
      </c>
      <c r="G12" s="7">
        <v>9.57273</v>
      </c>
      <c r="H12" s="7">
        <f>RANK(G12,G:G,0)</f>
        <v>4</v>
      </c>
      <c r="I12" s="7">
        <v>15</v>
      </c>
      <c r="J12" s="7">
        <f t="shared" si="0"/>
        <v>12.35</v>
      </c>
      <c r="K12" s="7">
        <f>RANK(J12,J:J,1)</f>
        <v>11</v>
      </c>
      <c r="L12" s="8">
        <f t="shared" si="1"/>
        <v>0.423076923076923</v>
      </c>
      <c r="M12" s="7" t="str">
        <f t="shared" si="2"/>
        <v>良好</v>
      </c>
    </row>
    <row r="13" spans="1:13">
      <c r="A13" s="9" t="s">
        <v>1408</v>
      </c>
      <c r="B13" s="5" t="s">
        <v>1255</v>
      </c>
      <c r="C13" s="5" t="s">
        <v>1397</v>
      </c>
      <c r="D13" s="6">
        <v>26</v>
      </c>
      <c r="E13" s="6">
        <v>0.5</v>
      </c>
      <c r="F13" s="6">
        <f>RANK(E13,E:E,0)</f>
        <v>13</v>
      </c>
      <c r="G13" s="7">
        <v>8.86818</v>
      </c>
      <c r="H13" s="7">
        <f>RANK(G13,G:G,0)</f>
        <v>22</v>
      </c>
      <c r="I13" s="7">
        <v>12</v>
      </c>
      <c r="J13" s="7">
        <f t="shared" si="0"/>
        <v>14</v>
      </c>
      <c r="K13" s="7">
        <f>RANK(J13,J:J,1)</f>
        <v>15</v>
      </c>
      <c r="L13" s="8">
        <f t="shared" si="1"/>
        <v>0.576923076923077</v>
      </c>
      <c r="M13" s="7" t="str">
        <f t="shared" si="2"/>
        <v>合格</v>
      </c>
    </row>
    <row r="14" spans="1:13">
      <c r="A14" s="9" t="s">
        <v>1409</v>
      </c>
      <c r="B14" s="5" t="s">
        <v>1255</v>
      </c>
      <c r="C14" s="5" t="s">
        <v>1397</v>
      </c>
      <c r="D14" s="6">
        <v>26</v>
      </c>
      <c r="E14" s="6">
        <v>2</v>
      </c>
      <c r="F14" s="6">
        <f>RANK(E14,E:E,0)</f>
        <v>5</v>
      </c>
      <c r="G14" s="7">
        <v>9.66091</v>
      </c>
      <c r="H14" s="7">
        <f>RANK(G14,G:G,0)</f>
        <v>3</v>
      </c>
      <c r="I14" s="7">
        <v>3</v>
      </c>
      <c r="J14" s="7">
        <f t="shared" si="0"/>
        <v>4</v>
      </c>
      <c r="K14" s="7">
        <f>RANK(J14,J:J,1)</f>
        <v>1</v>
      </c>
      <c r="L14" s="8">
        <f t="shared" si="1"/>
        <v>0.0384615384615385</v>
      </c>
      <c r="M14" s="7" t="str">
        <f t="shared" si="2"/>
        <v>优秀</v>
      </c>
    </row>
    <row r="15" spans="1:13">
      <c r="A15" s="9" t="s">
        <v>1410</v>
      </c>
      <c r="B15" s="5" t="s">
        <v>1255</v>
      </c>
      <c r="C15" s="5" t="s">
        <v>1397</v>
      </c>
      <c r="D15" s="6">
        <v>26</v>
      </c>
      <c r="E15" s="6">
        <v>0.5</v>
      </c>
      <c r="F15" s="6">
        <f>RANK(E15,E:E,0)</f>
        <v>13</v>
      </c>
      <c r="G15" s="7">
        <v>9.38545</v>
      </c>
      <c r="H15" s="7">
        <f>RANK(G15,G:G,0)</f>
        <v>9</v>
      </c>
      <c r="I15" s="7">
        <v>15</v>
      </c>
      <c r="J15" s="7">
        <f t="shared" si="0"/>
        <v>13.1</v>
      </c>
      <c r="K15" s="7">
        <f>RANK(J15,J:J,1)</f>
        <v>14</v>
      </c>
      <c r="L15" s="8">
        <f t="shared" si="1"/>
        <v>0.538461538461538</v>
      </c>
      <c r="M15" s="7" t="str">
        <f t="shared" si="2"/>
        <v>合格</v>
      </c>
    </row>
    <row r="16" spans="1:13">
      <c r="A16" s="9" t="s">
        <v>1411</v>
      </c>
      <c r="B16" s="5" t="s">
        <v>1255</v>
      </c>
      <c r="C16" s="5" t="s">
        <v>1397</v>
      </c>
      <c r="D16" s="6">
        <v>26</v>
      </c>
      <c r="E16" s="6">
        <v>1.5</v>
      </c>
      <c r="F16" s="6">
        <f>RANK(E16,E:E,0)</f>
        <v>8</v>
      </c>
      <c r="G16" s="7">
        <v>8.77455</v>
      </c>
      <c r="H16" s="7">
        <f>RANK(G16,G:G,0)</f>
        <v>24</v>
      </c>
      <c r="I16" s="7">
        <v>24</v>
      </c>
      <c r="J16" s="7">
        <f t="shared" si="0"/>
        <v>16</v>
      </c>
      <c r="K16" s="7">
        <f>RANK(J16,J:J,1)</f>
        <v>22</v>
      </c>
      <c r="L16" s="8">
        <f t="shared" si="1"/>
        <v>0.846153846153846</v>
      </c>
      <c r="M16" s="7" t="str">
        <f t="shared" si="2"/>
        <v>合格</v>
      </c>
    </row>
    <row r="17" spans="1:13">
      <c r="A17" s="9" t="s">
        <v>1412</v>
      </c>
      <c r="B17" s="5" t="s">
        <v>1255</v>
      </c>
      <c r="C17" s="5" t="s">
        <v>1397</v>
      </c>
      <c r="D17" s="6">
        <v>26</v>
      </c>
      <c r="E17" s="6">
        <v>4</v>
      </c>
      <c r="F17" s="6">
        <f>RANK(E17,E:E,0)</f>
        <v>1</v>
      </c>
      <c r="G17" s="7">
        <v>8.54091</v>
      </c>
      <c r="H17" s="7">
        <f>RANK(G17,G:G,0)</f>
        <v>25</v>
      </c>
      <c r="I17" s="7">
        <v>21</v>
      </c>
      <c r="J17" s="7">
        <f t="shared" si="0"/>
        <v>11.6</v>
      </c>
      <c r="K17" s="7">
        <f>RANK(J17,J:J,1)</f>
        <v>9</v>
      </c>
      <c r="L17" s="8">
        <f t="shared" si="1"/>
        <v>0.346153846153846</v>
      </c>
      <c r="M17" s="7" t="str">
        <f t="shared" si="2"/>
        <v>良好</v>
      </c>
    </row>
    <row r="18" spans="1:13">
      <c r="A18" s="9" t="s">
        <v>1413</v>
      </c>
      <c r="B18" s="5" t="s">
        <v>1255</v>
      </c>
      <c r="C18" s="5" t="s">
        <v>1397</v>
      </c>
      <c r="D18" s="6">
        <v>26</v>
      </c>
      <c r="E18" s="6">
        <v>2.5</v>
      </c>
      <c r="F18" s="6">
        <f>RANK(E18,E:E,0)</f>
        <v>3</v>
      </c>
      <c r="G18" s="7">
        <v>9.40455</v>
      </c>
      <c r="H18" s="7">
        <f>RANK(G18,G:G,0)</f>
        <v>7</v>
      </c>
      <c r="I18" s="7">
        <v>11</v>
      </c>
      <c r="J18" s="7">
        <f t="shared" si="0"/>
        <v>6.4</v>
      </c>
      <c r="K18" s="7">
        <f>RANK(J18,J:J,1)</f>
        <v>5</v>
      </c>
      <c r="L18" s="8">
        <f t="shared" si="1"/>
        <v>0.192307692307692</v>
      </c>
      <c r="M18" s="7" t="str">
        <f t="shared" si="2"/>
        <v>优秀</v>
      </c>
    </row>
    <row r="19" spans="1:13">
      <c r="A19" s="9" t="s">
        <v>1414</v>
      </c>
      <c r="B19" s="5" t="s">
        <v>1255</v>
      </c>
      <c r="C19" s="5" t="s">
        <v>1397</v>
      </c>
      <c r="D19" s="6">
        <v>26</v>
      </c>
      <c r="E19" s="6">
        <v>0.5</v>
      </c>
      <c r="F19" s="6">
        <f>RANK(E19,E:E,0)</f>
        <v>13</v>
      </c>
      <c r="G19" s="7">
        <v>9.37818</v>
      </c>
      <c r="H19" s="7">
        <f>RANK(G19,G:G,0)</f>
        <v>10</v>
      </c>
      <c r="I19" s="7">
        <v>18</v>
      </c>
      <c r="J19" s="7">
        <f t="shared" si="0"/>
        <v>14.3</v>
      </c>
      <c r="K19" s="7">
        <f>RANK(J19,J:J,1)</f>
        <v>16</v>
      </c>
      <c r="L19" s="8">
        <f t="shared" si="1"/>
        <v>0.615384615384615</v>
      </c>
      <c r="M19" s="7" t="str">
        <f t="shared" si="2"/>
        <v>合格</v>
      </c>
    </row>
    <row r="20" spans="1:13">
      <c r="A20" s="9" t="s">
        <v>1415</v>
      </c>
      <c r="B20" s="5" t="s">
        <v>1255</v>
      </c>
      <c r="C20" s="5" t="s">
        <v>1397</v>
      </c>
      <c r="D20" s="6">
        <v>26</v>
      </c>
      <c r="E20" s="6">
        <v>2</v>
      </c>
      <c r="F20" s="6">
        <f>RANK(E20,E:E,0)</f>
        <v>5</v>
      </c>
      <c r="G20" s="7">
        <v>9.24091</v>
      </c>
      <c r="H20" s="7">
        <f>RANK(G20,G:G,0)</f>
        <v>15</v>
      </c>
      <c r="I20" s="7">
        <v>7</v>
      </c>
      <c r="J20" s="7">
        <f t="shared" si="0"/>
        <v>7.2</v>
      </c>
      <c r="K20" s="7">
        <f>RANK(J20,J:J,1)</f>
        <v>6</v>
      </c>
      <c r="L20" s="8">
        <f t="shared" si="1"/>
        <v>0.230769230769231</v>
      </c>
      <c r="M20" s="7" t="str">
        <f t="shared" si="2"/>
        <v>良好</v>
      </c>
    </row>
    <row r="21" spans="1:13">
      <c r="A21" s="9" t="s">
        <v>1416</v>
      </c>
      <c r="B21" s="5" t="s">
        <v>1255</v>
      </c>
      <c r="C21" s="5" t="s">
        <v>1397</v>
      </c>
      <c r="D21" s="6">
        <v>26</v>
      </c>
      <c r="E21" s="6">
        <v>0.5</v>
      </c>
      <c r="F21" s="6">
        <f>RANK(E21,E:E,0)</f>
        <v>13</v>
      </c>
      <c r="G21" s="7">
        <v>9.37455</v>
      </c>
      <c r="H21" s="7">
        <f>RANK(G21,G:G,0)</f>
        <v>11</v>
      </c>
      <c r="I21" s="7">
        <v>26</v>
      </c>
      <c r="J21" s="7">
        <f t="shared" si="0"/>
        <v>17.25</v>
      </c>
      <c r="K21" s="7">
        <f>RANK(J21,J:J,1)</f>
        <v>24</v>
      </c>
      <c r="L21" s="8">
        <f t="shared" si="1"/>
        <v>0.923076923076923</v>
      </c>
      <c r="M21" s="7" t="str">
        <f t="shared" si="2"/>
        <v>合格</v>
      </c>
    </row>
    <row r="22" spans="1:13">
      <c r="A22" s="9" t="s">
        <v>1417</v>
      </c>
      <c r="B22" s="5" t="s">
        <v>1255</v>
      </c>
      <c r="C22" s="5" t="s">
        <v>1397</v>
      </c>
      <c r="D22" s="6">
        <v>26</v>
      </c>
      <c r="E22" s="6">
        <v>3</v>
      </c>
      <c r="F22" s="6">
        <f>RANK(E22,E:E,0)</f>
        <v>2</v>
      </c>
      <c r="G22" s="7">
        <v>9.39545</v>
      </c>
      <c r="H22" s="7">
        <f>RANK(G22,G:G,0)</f>
        <v>8</v>
      </c>
      <c r="I22" s="7">
        <v>8</v>
      </c>
      <c r="J22" s="7">
        <f t="shared" si="0"/>
        <v>5</v>
      </c>
      <c r="K22" s="7">
        <f>RANK(J22,J:J,1)</f>
        <v>2</v>
      </c>
      <c r="L22" s="8">
        <f t="shared" si="1"/>
        <v>0.0769230769230769</v>
      </c>
      <c r="M22" s="7" t="str">
        <f t="shared" si="2"/>
        <v>优秀</v>
      </c>
    </row>
    <row r="23" spans="1:13">
      <c r="A23" s="9" t="s">
        <v>1418</v>
      </c>
      <c r="B23" s="5" t="s">
        <v>1255</v>
      </c>
      <c r="C23" s="5" t="s">
        <v>1397</v>
      </c>
      <c r="D23" s="6">
        <v>26</v>
      </c>
      <c r="E23" s="6">
        <v>0</v>
      </c>
      <c r="F23" s="6">
        <f>RANK(E23,E:E,0)</f>
        <v>22</v>
      </c>
      <c r="G23" s="7">
        <v>9.34091</v>
      </c>
      <c r="H23" s="7">
        <f>RANK(G23,G:G,0)</f>
        <v>13</v>
      </c>
      <c r="I23" s="7">
        <v>4</v>
      </c>
      <c r="J23" s="7">
        <f t="shared" si="0"/>
        <v>14.35</v>
      </c>
      <c r="K23" s="7">
        <f>RANK(J23,J:J,1)</f>
        <v>18</v>
      </c>
      <c r="L23" s="8">
        <f t="shared" si="1"/>
        <v>0.692307692307692</v>
      </c>
      <c r="M23" s="7" t="str">
        <f t="shared" si="2"/>
        <v>合格</v>
      </c>
    </row>
    <row r="24" spans="1:13">
      <c r="A24" s="9" t="s">
        <v>1419</v>
      </c>
      <c r="B24" s="5" t="s">
        <v>1255</v>
      </c>
      <c r="C24" s="5" t="s">
        <v>1397</v>
      </c>
      <c r="D24" s="6">
        <v>26</v>
      </c>
      <c r="E24" s="6">
        <v>0.5</v>
      </c>
      <c r="F24" s="6">
        <f>RANK(E24,E:E,0)</f>
        <v>13</v>
      </c>
      <c r="G24" s="7">
        <v>9.1039</v>
      </c>
      <c r="H24" s="7">
        <f>RANK(G24,G:G,0)</f>
        <v>17</v>
      </c>
      <c r="I24" s="7">
        <v>23</v>
      </c>
      <c r="J24" s="7">
        <f t="shared" si="0"/>
        <v>17.1</v>
      </c>
      <c r="K24" s="7">
        <f>RANK(J24,J:J,1)</f>
        <v>23</v>
      </c>
      <c r="L24" s="8">
        <f t="shared" si="1"/>
        <v>0.884615384615385</v>
      </c>
      <c r="M24" s="7" t="str">
        <f t="shared" si="2"/>
        <v>合格</v>
      </c>
    </row>
    <row r="25" spans="1:13">
      <c r="A25" s="9" t="s">
        <v>1420</v>
      </c>
      <c r="B25" s="5" t="s">
        <v>1255</v>
      </c>
      <c r="C25" s="5" t="s">
        <v>1397</v>
      </c>
      <c r="D25" s="6">
        <v>26</v>
      </c>
      <c r="E25" s="6">
        <v>0.5</v>
      </c>
      <c r="F25" s="6">
        <f>RANK(E25,E:E,0)</f>
        <v>13</v>
      </c>
      <c r="G25" s="7">
        <v>9.16818</v>
      </c>
      <c r="H25" s="7">
        <f>RANK(G25,G:G,0)</f>
        <v>16</v>
      </c>
      <c r="I25" s="7">
        <v>20</v>
      </c>
      <c r="J25" s="7">
        <f t="shared" si="0"/>
        <v>15.9</v>
      </c>
      <c r="K25" s="7">
        <f>RANK(J25,J:J,1)</f>
        <v>21</v>
      </c>
      <c r="L25" s="8">
        <f t="shared" si="1"/>
        <v>0.807692307692308</v>
      </c>
      <c r="M25" s="7" t="str">
        <f t="shared" si="2"/>
        <v>合格</v>
      </c>
    </row>
    <row r="26" spans="1:13">
      <c r="A26" s="9" t="s">
        <v>1421</v>
      </c>
      <c r="B26" s="5" t="s">
        <v>1255</v>
      </c>
      <c r="C26" s="5" t="s">
        <v>1397</v>
      </c>
      <c r="D26" s="6">
        <v>26</v>
      </c>
      <c r="E26" s="6">
        <v>0.5</v>
      </c>
      <c r="F26" s="6">
        <f>RANK(E26,E:E,0)</f>
        <v>13</v>
      </c>
      <c r="G26" s="7">
        <v>9.08182</v>
      </c>
      <c r="H26" s="7">
        <f>RANK(G26,G:G,0)</f>
        <v>18</v>
      </c>
      <c r="I26" s="7">
        <v>15</v>
      </c>
      <c r="J26" s="7">
        <f t="shared" si="0"/>
        <v>14.45</v>
      </c>
      <c r="K26" s="7">
        <f>RANK(J26,J:J,1)</f>
        <v>19</v>
      </c>
      <c r="L26" s="8">
        <f t="shared" si="1"/>
        <v>0.730769230769231</v>
      </c>
      <c r="M26" s="7" t="str">
        <f t="shared" si="2"/>
        <v>合格</v>
      </c>
    </row>
    <row r="27" spans="1:13">
      <c r="A27" s="9" t="s">
        <v>1422</v>
      </c>
      <c r="B27" s="5" t="s">
        <v>1255</v>
      </c>
      <c r="C27" s="5" t="s">
        <v>1397</v>
      </c>
      <c r="D27" s="6">
        <v>26</v>
      </c>
      <c r="E27" s="6">
        <v>0</v>
      </c>
      <c r="F27" s="6">
        <f>RANK(E27,E:E,0)</f>
        <v>22</v>
      </c>
      <c r="G27" s="7">
        <v>9.70909</v>
      </c>
      <c r="H27" s="7">
        <f>RANK(G27,G:G,0)</f>
        <v>2</v>
      </c>
      <c r="I27" s="7">
        <v>10</v>
      </c>
      <c r="J27" s="7">
        <f t="shared" si="0"/>
        <v>14.8</v>
      </c>
      <c r="K27" s="7">
        <f>RANK(J27,J:J,1)</f>
        <v>20</v>
      </c>
      <c r="L27" s="8">
        <f t="shared" si="1"/>
        <v>0.769230769230769</v>
      </c>
      <c r="M27" s="7" t="str">
        <f t="shared" si="2"/>
        <v>合格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1423</v>
      </c>
      <c r="B2" s="5" t="s">
        <v>1255</v>
      </c>
      <c r="C2" s="5" t="s">
        <v>1424</v>
      </c>
      <c r="D2" s="6">
        <v>26</v>
      </c>
      <c r="E2" s="6">
        <v>3.5</v>
      </c>
      <c r="F2" s="6">
        <f>RANK(E2,E:E,0)</f>
        <v>3</v>
      </c>
      <c r="G2" s="7">
        <v>9.62727</v>
      </c>
      <c r="H2" s="7">
        <f>RANK(G2,G:G,0)</f>
        <v>14</v>
      </c>
      <c r="I2" s="7">
        <v>18</v>
      </c>
      <c r="J2" s="7">
        <f t="shared" ref="J2:J27" si="0">F2*0.5+H2*0.15+I2*0.35</f>
        <v>9.9</v>
      </c>
      <c r="K2" s="7">
        <f>RANK(J2,J:J,1)</f>
        <v>9</v>
      </c>
      <c r="L2" s="8">
        <f t="shared" ref="L2:L27" si="1">K2/D2</f>
        <v>0.346153846153846</v>
      </c>
      <c r="M2" s="7" t="str">
        <f t="shared" ref="M2:M27" si="2">IF(L2&lt;=0.2,"优秀",IF(L2&lt;=0.5,"良好","合格"))</f>
        <v>良好</v>
      </c>
    </row>
    <row r="3" spans="1:13">
      <c r="A3" s="9" t="s">
        <v>1425</v>
      </c>
      <c r="B3" s="5" t="s">
        <v>1255</v>
      </c>
      <c r="C3" s="5" t="s">
        <v>1424</v>
      </c>
      <c r="D3" s="6">
        <v>26</v>
      </c>
      <c r="E3" s="6">
        <v>1</v>
      </c>
      <c r="F3" s="6">
        <f>RANK(E3,E:E,0)</f>
        <v>9</v>
      </c>
      <c r="G3" s="7">
        <v>9.15636</v>
      </c>
      <c r="H3" s="7">
        <f>RANK(G3,G:G,0)</f>
        <v>21</v>
      </c>
      <c r="I3" s="7">
        <v>20</v>
      </c>
      <c r="J3" s="7">
        <f t="shared" si="0"/>
        <v>14.65</v>
      </c>
      <c r="K3" s="7">
        <f>RANK(J3,J:J,1)</f>
        <v>18</v>
      </c>
      <c r="L3" s="8">
        <f t="shared" si="1"/>
        <v>0.692307692307692</v>
      </c>
      <c r="M3" s="7" t="str">
        <f t="shared" si="2"/>
        <v>合格</v>
      </c>
    </row>
    <row r="4" spans="1:13">
      <c r="A4" s="9" t="s">
        <v>1426</v>
      </c>
      <c r="B4" s="5" t="s">
        <v>1255</v>
      </c>
      <c r="C4" s="5" t="s">
        <v>1424</v>
      </c>
      <c r="D4" s="6">
        <v>26</v>
      </c>
      <c r="E4" s="6">
        <v>1</v>
      </c>
      <c r="F4" s="6">
        <f>RANK(E4,E:E,0)</f>
        <v>9</v>
      </c>
      <c r="G4" s="7">
        <v>9.72818</v>
      </c>
      <c r="H4" s="7">
        <f>RANK(G4,G:G,0)</f>
        <v>10</v>
      </c>
      <c r="I4" s="7">
        <v>1</v>
      </c>
      <c r="J4" s="7">
        <f t="shared" si="0"/>
        <v>6.35</v>
      </c>
      <c r="K4" s="7">
        <f>RANK(J4,J:J,1)</f>
        <v>3</v>
      </c>
      <c r="L4" s="8">
        <f t="shared" si="1"/>
        <v>0.115384615384615</v>
      </c>
      <c r="M4" s="7" t="str">
        <f t="shared" si="2"/>
        <v>优秀</v>
      </c>
    </row>
    <row r="5" spans="1:13">
      <c r="A5" s="9" t="s">
        <v>1427</v>
      </c>
      <c r="B5" s="5" t="s">
        <v>1255</v>
      </c>
      <c r="C5" s="5" t="s">
        <v>1424</v>
      </c>
      <c r="D5" s="6">
        <v>26</v>
      </c>
      <c r="E5" s="6">
        <v>0.5</v>
      </c>
      <c r="F5" s="6">
        <f>RANK(E5,E:E,0)</f>
        <v>15</v>
      </c>
      <c r="G5" s="7">
        <v>9.7013</v>
      </c>
      <c r="H5" s="7">
        <f>RANK(G5,G:G,0)</f>
        <v>12</v>
      </c>
      <c r="I5" s="7">
        <v>5</v>
      </c>
      <c r="J5" s="7">
        <f t="shared" si="0"/>
        <v>11.05</v>
      </c>
      <c r="K5" s="7">
        <f>RANK(J5,J:J,1)</f>
        <v>12</v>
      </c>
      <c r="L5" s="8">
        <f t="shared" si="1"/>
        <v>0.461538461538462</v>
      </c>
      <c r="M5" s="7" t="str">
        <f t="shared" si="2"/>
        <v>良好</v>
      </c>
    </row>
    <row r="6" spans="1:13">
      <c r="A6" s="9" t="s">
        <v>1428</v>
      </c>
      <c r="B6" s="5" t="s">
        <v>1255</v>
      </c>
      <c r="C6" s="5" t="s">
        <v>1424</v>
      </c>
      <c r="D6" s="6">
        <v>26</v>
      </c>
      <c r="E6" s="6">
        <v>2</v>
      </c>
      <c r="F6" s="6">
        <f>RANK(E6,E:E,0)</f>
        <v>5</v>
      </c>
      <c r="G6" s="7">
        <v>9.96818</v>
      </c>
      <c r="H6" s="7">
        <f>RANK(G6,G:G,0)</f>
        <v>1</v>
      </c>
      <c r="I6" s="7">
        <v>13</v>
      </c>
      <c r="J6" s="7">
        <f t="shared" si="0"/>
        <v>7.2</v>
      </c>
      <c r="K6" s="7">
        <f>RANK(J6,J:J,1)</f>
        <v>4</v>
      </c>
      <c r="L6" s="8">
        <f t="shared" si="1"/>
        <v>0.153846153846154</v>
      </c>
      <c r="M6" s="7" t="str">
        <f t="shared" si="2"/>
        <v>优秀</v>
      </c>
    </row>
    <row r="7" spans="1:13">
      <c r="A7" s="9" t="s">
        <v>1429</v>
      </c>
      <c r="B7" s="5" t="s">
        <v>1255</v>
      </c>
      <c r="C7" s="5" t="s">
        <v>1424</v>
      </c>
      <c r="D7" s="6">
        <v>26</v>
      </c>
      <c r="E7" s="6">
        <v>0.5</v>
      </c>
      <c r="F7" s="6">
        <f>RANK(E7,E:E,0)</f>
        <v>15</v>
      </c>
      <c r="G7" s="7">
        <v>9.84818</v>
      </c>
      <c r="H7" s="7">
        <f>RANK(G7,G:G,0)</f>
        <v>7</v>
      </c>
      <c r="I7" s="7">
        <v>21</v>
      </c>
      <c r="J7" s="7">
        <f t="shared" si="0"/>
        <v>15.9</v>
      </c>
      <c r="K7" s="7">
        <f>RANK(J7,J:J,1)</f>
        <v>20</v>
      </c>
      <c r="L7" s="8">
        <f t="shared" si="1"/>
        <v>0.769230769230769</v>
      </c>
      <c r="M7" s="7" t="str">
        <f t="shared" si="2"/>
        <v>合格</v>
      </c>
    </row>
    <row r="8" spans="1:13">
      <c r="A8" s="9" t="s">
        <v>1430</v>
      </c>
      <c r="B8" s="5" t="s">
        <v>1255</v>
      </c>
      <c r="C8" s="5" t="s">
        <v>1424</v>
      </c>
      <c r="D8" s="6">
        <v>26</v>
      </c>
      <c r="E8" s="6">
        <v>0</v>
      </c>
      <c r="F8" s="6">
        <f>RANK(E8,E:E,0)</f>
        <v>17</v>
      </c>
      <c r="G8" s="7">
        <v>9.78636</v>
      </c>
      <c r="H8" s="7">
        <f>RANK(G8,G:G,0)</f>
        <v>9</v>
      </c>
      <c r="I8" s="7">
        <v>9</v>
      </c>
      <c r="J8" s="7">
        <f t="shared" si="0"/>
        <v>13</v>
      </c>
      <c r="K8" s="7">
        <f>RANK(J8,J:J,1)</f>
        <v>16</v>
      </c>
      <c r="L8" s="8">
        <f t="shared" si="1"/>
        <v>0.615384615384615</v>
      </c>
      <c r="M8" s="7" t="str">
        <f t="shared" si="2"/>
        <v>合格</v>
      </c>
    </row>
    <row r="9" spans="1:13">
      <c r="A9" s="9" t="s">
        <v>1431</v>
      </c>
      <c r="B9" s="5" t="s">
        <v>1255</v>
      </c>
      <c r="C9" s="5" t="s">
        <v>1424</v>
      </c>
      <c r="D9" s="6">
        <v>26</v>
      </c>
      <c r="E9" s="6">
        <v>1</v>
      </c>
      <c r="F9" s="6">
        <f>RANK(E9,E:E,0)</f>
        <v>9</v>
      </c>
      <c r="G9" s="7">
        <v>8.82955</v>
      </c>
      <c r="H9" s="7">
        <f>RANK(G9,G:G,0)</f>
        <v>25</v>
      </c>
      <c r="I9" s="7">
        <v>8</v>
      </c>
      <c r="J9" s="7">
        <f t="shared" si="0"/>
        <v>11.05</v>
      </c>
      <c r="K9" s="7">
        <f>RANK(J9,J:J,1)</f>
        <v>12</v>
      </c>
      <c r="L9" s="8">
        <f t="shared" si="1"/>
        <v>0.461538461538462</v>
      </c>
      <c r="M9" s="7" t="str">
        <f t="shared" si="2"/>
        <v>良好</v>
      </c>
    </row>
    <row r="10" spans="1:13">
      <c r="A10" s="9" t="s">
        <v>1432</v>
      </c>
      <c r="B10" s="5" t="s">
        <v>1255</v>
      </c>
      <c r="C10" s="5" t="s">
        <v>1424</v>
      </c>
      <c r="D10" s="6">
        <v>26</v>
      </c>
      <c r="E10" s="6">
        <v>1.5</v>
      </c>
      <c r="F10" s="6">
        <f>RANK(E10,E:E,0)</f>
        <v>7</v>
      </c>
      <c r="G10" s="7">
        <v>9.90818</v>
      </c>
      <c r="H10" s="7">
        <f>RANK(G10,G:G,0)</f>
        <v>4</v>
      </c>
      <c r="I10" s="7">
        <v>12</v>
      </c>
      <c r="J10" s="7">
        <f t="shared" si="0"/>
        <v>8.3</v>
      </c>
      <c r="K10" s="7">
        <f>RANK(J10,J:J,1)</f>
        <v>6</v>
      </c>
      <c r="L10" s="8">
        <f t="shared" si="1"/>
        <v>0.230769230769231</v>
      </c>
      <c r="M10" s="7" t="str">
        <f t="shared" si="2"/>
        <v>良好</v>
      </c>
    </row>
    <row r="11" spans="1:13">
      <c r="A11" s="9" t="s">
        <v>1433</v>
      </c>
      <c r="B11" s="5" t="s">
        <v>1255</v>
      </c>
      <c r="C11" s="5" t="s">
        <v>1424</v>
      </c>
      <c r="D11" s="6">
        <v>26</v>
      </c>
      <c r="E11" s="6">
        <v>0</v>
      </c>
      <c r="F11" s="6">
        <f>RANK(E11,E:E,0)</f>
        <v>17</v>
      </c>
      <c r="G11" s="7">
        <v>9.67273</v>
      </c>
      <c r="H11" s="7">
        <f>RANK(G11,G:G,0)</f>
        <v>13</v>
      </c>
      <c r="I11" s="7">
        <v>22</v>
      </c>
      <c r="J11" s="7">
        <f t="shared" si="0"/>
        <v>18.15</v>
      </c>
      <c r="K11" s="7">
        <f>RANK(J11,J:J,1)</f>
        <v>22</v>
      </c>
      <c r="L11" s="8">
        <f t="shared" si="1"/>
        <v>0.846153846153846</v>
      </c>
      <c r="M11" s="7" t="str">
        <f t="shared" si="2"/>
        <v>合格</v>
      </c>
    </row>
    <row r="12" spans="1:13">
      <c r="A12" s="9" t="s">
        <v>1434</v>
      </c>
      <c r="B12" s="5" t="s">
        <v>1255</v>
      </c>
      <c r="C12" s="5" t="s">
        <v>1424</v>
      </c>
      <c r="D12" s="6">
        <v>26</v>
      </c>
      <c r="E12" s="6">
        <v>1</v>
      </c>
      <c r="F12" s="6">
        <f>RANK(E12,E:E,0)</f>
        <v>9</v>
      </c>
      <c r="G12" s="7">
        <v>9.79805</v>
      </c>
      <c r="H12" s="7">
        <f>RANK(G12,G:G,0)</f>
        <v>8</v>
      </c>
      <c r="I12" s="7">
        <v>10</v>
      </c>
      <c r="J12" s="7">
        <f t="shared" si="0"/>
        <v>9.2</v>
      </c>
      <c r="K12" s="7">
        <f>RANK(J12,J:J,1)</f>
        <v>8</v>
      </c>
      <c r="L12" s="8">
        <f t="shared" si="1"/>
        <v>0.307692307692308</v>
      </c>
      <c r="M12" s="7" t="str">
        <f t="shared" si="2"/>
        <v>良好</v>
      </c>
    </row>
    <row r="13" spans="1:13">
      <c r="A13" s="9" t="s">
        <v>1435</v>
      </c>
      <c r="B13" s="5" t="s">
        <v>1255</v>
      </c>
      <c r="C13" s="5" t="s">
        <v>1424</v>
      </c>
      <c r="D13" s="6">
        <v>26</v>
      </c>
      <c r="E13" s="6">
        <v>2</v>
      </c>
      <c r="F13" s="6">
        <f>RANK(E13,E:E,0)</f>
        <v>5</v>
      </c>
      <c r="G13" s="7">
        <v>9.62662</v>
      </c>
      <c r="H13" s="7">
        <f>RANK(G13,G:G,0)</f>
        <v>15</v>
      </c>
      <c r="I13" s="7">
        <v>26</v>
      </c>
      <c r="J13" s="7">
        <f t="shared" si="0"/>
        <v>13.85</v>
      </c>
      <c r="K13" s="7">
        <f>RANK(J13,J:J,1)</f>
        <v>17</v>
      </c>
      <c r="L13" s="8">
        <f t="shared" si="1"/>
        <v>0.653846153846154</v>
      </c>
      <c r="M13" s="7" t="str">
        <f t="shared" si="2"/>
        <v>合格</v>
      </c>
    </row>
    <row r="14" spans="1:13">
      <c r="A14" s="9" t="s">
        <v>1436</v>
      </c>
      <c r="B14" s="5" t="s">
        <v>1255</v>
      </c>
      <c r="C14" s="5" t="s">
        <v>1424</v>
      </c>
      <c r="D14" s="6">
        <v>26</v>
      </c>
      <c r="E14" s="6">
        <v>0</v>
      </c>
      <c r="F14" s="6">
        <f>RANK(E14,E:E,0)</f>
        <v>17</v>
      </c>
      <c r="G14" s="7">
        <v>8.97792</v>
      </c>
      <c r="H14" s="7">
        <f>RANK(G14,G:G,0)</f>
        <v>23</v>
      </c>
      <c r="I14" s="7">
        <v>11</v>
      </c>
      <c r="J14" s="7">
        <f t="shared" si="0"/>
        <v>15.8</v>
      </c>
      <c r="K14" s="7">
        <f>RANK(J14,J:J,1)</f>
        <v>19</v>
      </c>
      <c r="L14" s="8">
        <f t="shared" si="1"/>
        <v>0.730769230769231</v>
      </c>
      <c r="M14" s="7" t="str">
        <f t="shared" si="2"/>
        <v>合格</v>
      </c>
    </row>
    <row r="15" spans="1:13">
      <c r="A15" s="9" t="s">
        <v>1437</v>
      </c>
      <c r="B15" s="5" t="s">
        <v>1255</v>
      </c>
      <c r="C15" s="5" t="s">
        <v>1424</v>
      </c>
      <c r="D15" s="6">
        <v>26</v>
      </c>
      <c r="E15" s="6">
        <v>2.5</v>
      </c>
      <c r="F15" s="6">
        <f>RANK(E15,E:E,0)</f>
        <v>4</v>
      </c>
      <c r="G15" s="7">
        <v>9.9</v>
      </c>
      <c r="H15" s="7">
        <f>RANK(G15,G:G,0)</f>
        <v>5</v>
      </c>
      <c r="I15" s="7">
        <v>6</v>
      </c>
      <c r="J15" s="7">
        <f t="shared" si="0"/>
        <v>4.85</v>
      </c>
      <c r="K15" s="7">
        <f>RANK(J15,J:J,1)</f>
        <v>1</v>
      </c>
      <c r="L15" s="8">
        <f t="shared" si="1"/>
        <v>0.0384615384615385</v>
      </c>
      <c r="M15" s="7" t="str">
        <f t="shared" si="2"/>
        <v>优秀</v>
      </c>
    </row>
    <row r="16" spans="1:13">
      <c r="A16" s="9" t="s">
        <v>1438</v>
      </c>
      <c r="B16" s="5" t="s">
        <v>1255</v>
      </c>
      <c r="C16" s="5" t="s">
        <v>1424</v>
      </c>
      <c r="D16" s="6">
        <v>26</v>
      </c>
      <c r="E16" s="6">
        <v>0</v>
      </c>
      <c r="F16" s="6">
        <f>RANK(E16,E:E,0)</f>
        <v>17</v>
      </c>
      <c r="G16" s="7">
        <v>9.4013</v>
      </c>
      <c r="H16" s="7">
        <f>RANK(G16,G:G,0)</f>
        <v>18</v>
      </c>
      <c r="I16" s="7">
        <v>4</v>
      </c>
      <c r="J16" s="7">
        <f t="shared" si="0"/>
        <v>12.6</v>
      </c>
      <c r="K16" s="7">
        <f>RANK(J16,J:J,1)</f>
        <v>15</v>
      </c>
      <c r="L16" s="8">
        <f t="shared" si="1"/>
        <v>0.576923076923077</v>
      </c>
      <c r="M16" s="7" t="str">
        <f t="shared" si="2"/>
        <v>合格</v>
      </c>
    </row>
    <row r="17" spans="1:13">
      <c r="A17" s="9" t="s">
        <v>1439</v>
      </c>
      <c r="B17" s="5" t="s">
        <v>1255</v>
      </c>
      <c r="C17" s="5" t="s">
        <v>1424</v>
      </c>
      <c r="D17" s="6">
        <v>26</v>
      </c>
      <c r="E17" s="6">
        <v>1</v>
      </c>
      <c r="F17" s="6">
        <f>RANK(E17,E:E,0)</f>
        <v>9</v>
      </c>
      <c r="G17" s="7">
        <v>9.88</v>
      </c>
      <c r="H17" s="7">
        <f>RANK(G17,G:G,0)</f>
        <v>6</v>
      </c>
      <c r="I17" s="7">
        <v>15</v>
      </c>
      <c r="J17" s="7">
        <f t="shared" si="0"/>
        <v>10.65</v>
      </c>
      <c r="K17" s="7">
        <f>RANK(J17,J:J,1)</f>
        <v>11</v>
      </c>
      <c r="L17" s="8">
        <f t="shared" si="1"/>
        <v>0.423076923076923</v>
      </c>
      <c r="M17" s="7" t="str">
        <f t="shared" si="2"/>
        <v>良好</v>
      </c>
    </row>
    <row r="18" spans="1:13">
      <c r="A18" s="9" t="s">
        <v>1440</v>
      </c>
      <c r="B18" s="5" t="s">
        <v>1255</v>
      </c>
      <c r="C18" s="5" t="s">
        <v>1424</v>
      </c>
      <c r="D18" s="6">
        <v>26</v>
      </c>
      <c r="E18" s="6">
        <v>5</v>
      </c>
      <c r="F18" s="6">
        <f>RANK(E18,E:E,0)</f>
        <v>2</v>
      </c>
      <c r="G18" s="7">
        <v>9.35909</v>
      </c>
      <c r="H18" s="7">
        <f>RANK(G18,G:G,0)</f>
        <v>19</v>
      </c>
      <c r="I18" s="7">
        <v>19</v>
      </c>
      <c r="J18" s="7">
        <f t="shared" si="0"/>
        <v>10.5</v>
      </c>
      <c r="K18" s="7">
        <f>RANK(J18,J:J,1)</f>
        <v>10</v>
      </c>
      <c r="L18" s="8">
        <f t="shared" si="1"/>
        <v>0.384615384615385</v>
      </c>
      <c r="M18" s="7" t="str">
        <f t="shared" si="2"/>
        <v>良好</v>
      </c>
    </row>
    <row r="19" spans="1:13">
      <c r="A19" s="9" t="s">
        <v>1441</v>
      </c>
      <c r="B19" s="5" t="s">
        <v>1255</v>
      </c>
      <c r="C19" s="5" t="s">
        <v>1424</v>
      </c>
      <c r="D19" s="6">
        <v>26</v>
      </c>
      <c r="E19" s="6">
        <v>0</v>
      </c>
      <c r="F19" s="6">
        <f>RANK(E19,E:E,0)</f>
        <v>17</v>
      </c>
      <c r="G19" s="7">
        <v>8.75</v>
      </c>
      <c r="H19" s="7">
        <f>RANK(G19,G:G,0)</f>
        <v>26</v>
      </c>
      <c r="I19" s="7">
        <v>17</v>
      </c>
      <c r="J19" s="7">
        <f t="shared" si="0"/>
        <v>18.35</v>
      </c>
      <c r="K19" s="7">
        <f>RANK(J19,J:J,1)</f>
        <v>24</v>
      </c>
      <c r="L19" s="8">
        <f t="shared" si="1"/>
        <v>0.923076923076923</v>
      </c>
      <c r="M19" s="7" t="str">
        <f t="shared" si="2"/>
        <v>合格</v>
      </c>
    </row>
    <row r="20" spans="1:13">
      <c r="A20" s="9" t="s">
        <v>1442</v>
      </c>
      <c r="B20" s="5" t="s">
        <v>1255</v>
      </c>
      <c r="C20" s="5" t="s">
        <v>1424</v>
      </c>
      <c r="D20" s="6">
        <v>26</v>
      </c>
      <c r="E20" s="6">
        <v>0</v>
      </c>
      <c r="F20" s="6">
        <f>RANK(E20,E:E,0)</f>
        <v>17</v>
      </c>
      <c r="G20" s="7">
        <v>9.71136</v>
      </c>
      <c r="H20" s="7">
        <f>RANK(G20,G:G,0)</f>
        <v>11</v>
      </c>
      <c r="I20" s="7">
        <v>23</v>
      </c>
      <c r="J20" s="7">
        <f t="shared" si="0"/>
        <v>18.2</v>
      </c>
      <c r="K20" s="7">
        <f>RANK(J20,J:J,1)</f>
        <v>23</v>
      </c>
      <c r="L20" s="8">
        <f t="shared" si="1"/>
        <v>0.884615384615385</v>
      </c>
      <c r="M20" s="7" t="str">
        <f t="shared" si="2"/>
        <v>合格</v>
      </c>
    </row>
    <row r="21" spans="1:13">
      <c r="A21" s="9" t="s">
        <v>1443</v>
      </c>
      <c r="B21" s="5" t="s">
        <v>1255</v>
      </c>
      <c r="C21" s="5" t="s">
        <v>1424</v>
      </c>
      <c r="D21" s="6">
        <v>26</v>
      </c>
      <c r="E21" s="6">
        <v>1.5</v>
      </c>
      <c r="F21" s="6">
        <f>RANK(E21,E:E,0)</f>
        <v>7</v>
      </c>
      <c r="G21" s="7">
        <v>9.14416</v>
      </c>
      <c r="H21" s="7">
        <f>RANK(G21,G:G,0)</f>
        <v>22</v>
      </c>
      <c r="I21" s="7">
        <v>3</v>
      </c>
      <c r="J21" s="7">
        <f t="shared" si="0"/>
        <v>7.85</v>
      </c>
      <c r="K21" s="7">
        <f>RANK(J21,J:J,1)</f>
        <v>5</v>
      </c>
      <c r="L21" s="8">
        <f t="shared" si="1"/>
        <v>0.192307692307692</v>
      </c>
      <c r="M21" s="7" t="str">
        <f t="shared" si="2"/>
        <v>优秀</v>
      </c>
    </row>
    <row r="22" spans="1:13">
      <c r="A22" s="9" t="s">
        <v>1444</v>
      </c>
      <c r="B22" s="5" t="s">
        <v>1255</v>
      </c>
      <c r="C22" s="5" t="s">
        <v>1424</v>
      </c>
      <c r="D22" s="6">
        <v>26</v>
      </c>
      <c r="E22" s="6">
        <v>0</v>
      </c>
      <c r="F22" s="6">
        <f>RANK(E22,E:E,0)</f>
        <v>17</v>
      </c>
      <c r="G22" s="7">
        <v>9.925</v>
      </c>
      <c r="H22" s="7">
        <f>RANK(G22,G:G,0)</f>
        <v>2</v>
      </c>
      <c r="I22" s="7">
        <v>7</v>
      </c>
      <c r="J22" s="7">
        <f t="shared" si="0"/>
        <v>11.25</v>
      </c>
      <c r="K22" s="7">
        <f>RANK(J22,J:J,1)</f>
        <v>14</v>
      </c>
      <c r="L22" s="8">
        <f t="shared" si="1"/>
        <v>0.538461538461538</v>
      </c>
      <c r="M22" s="7" t="str">
        <f t="shared" si="2"/>
        <v>合格</v>
      </c>
    </row>
    <row r="23" spans="1:13">
      <c r="A23" s="9" t="s">
        <v>1445</v>
      </c>
      <c r="B23" s="5" t="s">
        <v>1255</v>
      </c>
      <c r="C23" s="5" t="s">
        <v>1424</v>
      </c>
      <c r="D23" s="6">
        <v>26</v>
      </c>
      <c r="E23" s="6">
        <v>1</v>
      </c>
      <c r="F23" s="6">
        <f>RANK(E23,E:E,0)</f>
        <v>9</v>
      </c>
      <c r="G23" s="7">
        <v>8.96818</v>
      </c>
      <c r="H23" s="7">
        <f>RANK(G23,G:G,0)</f>
        <v>24</v>
      </c>
      <c r="I23" s="7">
        <v>2</v>
      </c>
      <c r="J23" s="7">
        <f t="shared" si="0"/>
        <v>8.8</v>
      </c>
      <c r="K23" s="7">
        <f>RANK(J23,J:J,1)</f>
        <v>7</v>
      </c>
      <c r="L23" s="8">
        <f t="shared" si="1"/>
        <v>0.269230769230769</v>
      </c>
      <c r="M23" s="7" t="str">
        <f t="shared" si="2"/>
        <v>良好</v>
      </c>
    </row>
    <row r="24" spans="1:13">
      <c r="A24" s="9" t="s">
        <v>1446</v>
      </c>
      <c r="B24" s="5" t="s">
        <v>1255</v>
      </c>
      <c r="C24" s="5" t="s">
        <v>1424</v>
      </c>
      <c r="D24" s="6">
        <v>26</v>
      </c>
      <c r="E24" s="6">
        <v>0</v>
      </c>
      <c r="F24" s="6">
        <f>RANK(E24,E:E,0)</f>
        <v>17</v>
      </c>
      <c r="G24" s="7">
        <v>9.41136</v>
      </c>
      <c r="H24" s="7">
        <f>RANK(G24,G:G,0)</f>
        <v>17</v>
      </c>
      <c r="I24" s="7">
        <v>16</v>
      </c>
      <c r="J24" s="7">
        <f t="shared" si="0"/>
        <v>16.65</v>
      </c>
      <c r="K24" s="7">
        <f>RANK(J24,J:J,1)</f>
        <v>21</v>
      </c>
      <c r="L24" s="8">
        <f t="shared" si="1"/>
        <v>0.807692307692308</v>
      </c>
      <c r="M24" s="7" t="str">
        <f t="shared" si="2"/>
        <v>合格</v>
      </c>
    </row>
    <row r="25" spans="1:13">
      <c r="A25" s="9" t="s">
        <v>1447</v>
      </c>
      <c r="B25" s="5" t="s">
        <v>1255</v>
      </c>
      <c r="C25" s="5" t="s">
        <v>1424</v>
      </c>
      <c r="D25" s="6">
        <v>26</v>
      </c>
      <c r="E25" s="6">
        <v>0</v>
      </c>
      <c r="F25" s="6">
        <f>RANK(E25,E:E,0)</f>
        <v>17</v>
      </c>
      <c r="G25" s="7">
        <v>9.22727</v>
      </c>
      <c r="H25" s="7">
        <f>RANK(G25,G:G,0)</f>
        <v>20</v>
      </c>
      <c r="I25" s="7">
        <v>25</v>
      </c>
      <c r="J25" s="7">
        <f t="shared" si="0"/>
        <v>20.25</v>
      </c>
      <c r="K25" s="7">
        <f>RANK(J25,J:J,1)</f>
        <v>26</v>
      </c>
      <c r="L25" s="8">
        <f t="shared" si="1"/>
        <v>1</v>
      </c>
      <c r="M25" s="7" t="str">
        <f t="shared" si="2"/>
        <v>合格</v>
      </c>
    </row>
    <row r="26" spans="1:13">
      <c r="A26" s="9" t="s">
        <v>1448</v>
      </c>
      <c r="B26" s="5" t="s">
        <v>1255</v>
      </c>
      <c r="C26" s="5" t="s">
        <v>1424</v>
      </c>
      <c r="D26" s="6">
        <v>26</v>
      </c>
      <c r="E26" s="6">
        <v>7</v>
      </c>
      <c r="F26" s="6">
        <f>RANK(E26,E:E,0)</f>
        <v>1</v>
      </c>
      <c r="G26" s="7">
        <v>9.91429</v>
      </c>
      <c r="H26" s="7">
        <f>RANK(G26,G:G,0)</f>
        <v>3</v>
      </c>
      <c r="I26" s="7">
        <v>14</v>
      </c>
      <c r="J26" s="7">
        <f t="shared" si="0"/>
        <v>5.85</v>
      </c>
      <c r="K26" s="7">
        <f>RANK(J26,J:J,1)</f>
        <v>2</v>
      </c>
      <c r="L26" s="8">
        <f t="shared" si="1"/>
        <v>0.0769230769230769</v>
      </c>
      <c r="M26" s="7" t="str">
        <f t="shared" si="2"/>
        <v>优秀</v>
      </c>
    </row>
    <row r="27" spans="1:13">
      <c r="A27" s="9" t="s">
        <v>1449</v>
      </c>
      <c r="B27" s="5" t="s">
        <v>1255</v>
      </c>
      <c r="C27" s="5" t="s">
        <v>1424</v>
      </c>
      <c r="D27" s="6">
        <v>26</v>
      </c>
      <c r="E27" s="6">
        <v>0</v>
      </c>
      <c r="F27" s="6">
        <f>RANK(E27,E:E,0)</f>
        <v>17</v>
      </c>
      <c r="G27" s="7">
        <v>9.60909</v>
      </c>
      <c r="H27" s="7">
        <f>RANK(G27,G:G,0)</f>
        <v>16</v>
      </c>
      <c r="I27" s="7">
        <v>24</v>
      </c>
      <c r="J27" s="7">
        <f t="shared" si="0"/>
        <v>19.3</v>
      </c>
      <c r="K27" s="7">
        <f>RANK(J27,J:J,1)</f>
        <v>25</v>
      </c>
      <c r="L27" s="8">
        <f t="shared" si="1"/>
        <v>0.961538461538462</v>
      </c>
      <c r="M27" s="7" t="str">
        <f t="shared" si="2"/>
        <v>合格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1450</v>
      </c>
      <c r="B2" s="5" t="s">
        <v>1255</v>
      </c>
      <c r="C2" s="5" t="s">
        <v>1451</v>
      </c>
      <c r="D2" s="6">
        <v>26</v>
      </c>
      <c r="E2" s="6">
        <v>7.5</v>
      </c>
      <c r="F2" s="6">
        <f>RANK(E2,E:E,0)</f>
        <v>3</v>
      </c>
      <c r="G2" s="7">
        <v>9.33636</v>
      </c>
      <c r="H2" s="7">
        <f>RANK(G2,G:G,0)</f>
        <v>22</v>
      </c>
      <c r="I2" s="7">
        <v>21</v>
      </c>
      <c r="J2" s="7">
        <f t="shared" ref="J2:J27" si="0">F2*0.5+H2*0.15+I2*0.35</f>
        <v>12.15</v>
      </c>
      <c r="K2" s="7">
        <f>RANK(J2,J:J,1)</f>
        <v>14</v>
      </c>
      <c r="L2" s="8">
        <f t="shared" ref="L2:L27" si="1">K2/D2</f>
        <v>0.538461538461538</v>
      </c>
      <c r="M2" s="7" t="str">
        <f t="shared" ref="M2:M27" si="2">IF(L2&lt;=0.2,"优秀",IF(L2&lt;=0.5,"良好","合格"))</f>
        <v>合格</v>
      </c>
    </row>
    <row r="3" spans="1:13">
      <c r="A3" s="9" t="s">
        <v>1452</v>
      </c>
      <c r="B3" s="5" t="s">
        <v>1255</v>
      </c>
      <c r="C3" s="5" t="s">
        <v>1451</v>
      </c>
      <c r="D3" s="6">
        <v>26</v>
      </c>
      <c r="E3" s="6">
        <v>1</v>
      </c>
      <c r="F3" s="6">
        <f>RANK(E3,E:E,0)</f>
        <v>20</v>
      </c>
      <c r="G3" s="7">
        <v>8.98864</v>
      </c>
      <c r="H3" s="7">
        <f>RANK(G3,G:G,0)</f>
        <v>25</v>
      </c>
      <c r="I3" s="7">
        <v>25</v>
      </c>
      <c r="J3" s="7">
        <f t="shared" si="0"/>
        <v>22.5</v>
      </c>
      <c r="K3" s="7">
        <f>RANK(J3,J:J,1)</f>
        <v>26</v>
      </c>
      <c r="L3" s="8">
        <f t="shared" si="1"/>
        <v>1</v>
      </c>
      <c r="M3" s="7" t="str">
        <f t="shared" si="2"/>
        <v>合格</v>
      </c>
    </row>
    <row r="4" spans="1:13">
      <c r="A4" s="9" t="s">
        <v>1453</v>
      </c>
      <c r="B4" s="5" t="s">
        <v>1255</v>
      </c>
      <c r="C4" s="5" t="s">
        <v>1451</v>
      </c>
      <c r="D4" s="6">
        <v>26</v>
      </c>
      <c r="E4" s="6">
        <v>6</v>
      </c>
      <c r="F4" s="6">
        <f>RANK(E4,E:E,0)</f>
        <v>5</v>
      </c>
      <c r="G4" s="7">
        <v>10</v>
      </c>
      <c r="H4" s="7">
        <f>RANK(G4,G:G,0)</f>
        <v>1</v>
      </c>
      <c r="I4" s="7">
        <v>22</v>
      </c>
      <c r="J4" s="7">
        <f t="shared" si="0"/>
        <v>10.35</v>
      </c>
      <c r="K4" s="7">
        <f>RANK(J4,J:J,1)</f>
        <v>10</v>
      </c>
      <c r="L4" s="8">
        <f t="shared" si="1"/>
        <v>0.384615384615385</v>
      </c>
      <c r="M4" s="7" t="str">
        <f t="shared" si="2"/>
        <v>良好</v>
      </c>
    </row>
    <row r="5" spans="1:13">
      <c r="A5" s="9" t="s">
        <v>1454</v>
      </c>
      <c r="B5" s="5" t="s">
        <v>1255</v>
      </c>
      <c r="C5" s="5" t="s">
        <v>1451</v>
      </c>
      <c r="D5" s="6">
        <v>26</v>
      </c>
      <c r="E5" s="6">
        <v>0</v>
      </c>
      <c r="F5" s="6">
        <f>RANK(E5,E:E,0)</f>
        <v>25</v>
      </c>
      <c r="G5" s="7">
        <v>9.84091</v>
      </c>
      <c r="H5" s="7">
        <f>RANK(G5,G:G,0)</f>
        <v>12</v>
      </c>
      <c r="I5" s="7">
        <v>20</v>
      </c>
      <c r="J5" s="7">
        <f t="shared" si="0"/>
        <v>21.3</v>
      </c>
      <c r="K5" s="7">
        <f>RANK(J5,J:J,1)</f>
        <v>24</v>
      </c>
      <c r="L5" s="8">
        <f t="shared" si="1"/>
        <v>0.923076923076923</v>
      </c>
      <c r="M5" s="7" t="str">
        <f t="shared" si="2"/>
        <v>合格</v>
      </c>
    </row>
    <row r="6" spans="1:13">
      <c r="A6" s="9" t="s">
        <v>1455</v>
      </c>
      <c r="B6" s="5" t="s">
        <v>1255</v>
      </c>
      <c r="C6" s="5" t="s">
        <v>1451</v>
      </c>
      <c r="D6" s="6">
        <v>26</v>
      </c>
      <c r="E6" s="6">
        <v>0.5</v>
      </c>
      <c r="F6" s="6">
        <f>RANK(E6,E:E,0)</f>
        <v>23</v>
      </c>
      <c r="G6" s="7">
        <v>10</v>
      </c>
      <c r="H6" s="7">
        <f>RANK(G6,G:G,0)</f>
        <v>1</v>
      </c>
      <c r="I6" s="7">
        <v>18</v>
      </c>
      <c r="J6" s="7">
        <f t="shared" si="0"/>
        <v>17.95</v>
      </c>
      <c r="K6" s="7">
        <f>RANK(J6,J:J,1)</f>
        <v>22</v>
      </c>
      <c r="L6" s="8">
        <f t="shared" si="1"/>
        <v>0.846153846153846</v>
      </c>
      <c r="M6" s="7" t="str">
        <f t="shared" si="2"/>
        <v>合格</v>
      </c>
    </row>
    <row r="7" spans="1:13">
      <c r="A7" s="9" t="s">
        <v>1456</v>
      </c>
      <c r="B7" s="5" t="s">
        <v>1255</v>
      </c>
      <c r="C7" s="5" t="s">
        <v>1451</v>
      </c>
      <c r="D7" s="6">
        <v>26</v>
      </c>
      <c r="E7" s="6">
        <v>1.5</v>
      </c>
      <c r="F7" s="6">
        <f>RANK(E7,E:E,0)</f>
        <v>15</v>
      </c>
      <c r="G7" s="7">
        <v>8.58247</v>
      </c>
      <c r="H7" s="7">
        <f>RANK(G7,G:G,0)</f>
        <v>26</v>
      </c>
      <c r="I7" s="7">
        <v>26</v>
      </c>
      <c r="J7" s="7">
        <f t="shared" si="0"/>
        <v>20.5</v>
      </c>
      <c r="K7" s="7">
        <f>RANK(J7,J:J,1)</f>
        <v>23</v>
      </c>
      <c r="L7" s="8">
        <f t="shared" si="1"/>
        <v>0.884615384615385</v>
      </c>
      <c r="M7" s="7" t="str">
        <f t="shared" si="2"/>
        <v>合格</v>
      </c>
    </row>
    <row r="8" spans="1:13">
      <c r="A8" s="9" t="s">
        <v>1457</v>
      </c>
      <c r="B8" s="5" t="s">
        <v>1255</v>
      </c>
      <c r="C8" s="5" t="s">
        <v>1451</v>
      </c>
      <c r="D8" s="6">
        <v>26</v>
      </c>
      <c r="E8" s="6">
        <v>4</v>
      </c>
      <c r="F8" s="6">
        <f>RANK(E8,E:E,0)</f>
        <v>7</v>
      </c>
      <c r="G8" s="7">
        <v>9.81818</v>
      </c>
      <c r="H8" s="7">
        <f>RANK(G8,G:G,0)</f>
        <v>14</v>
      </c>
      <c r="I8" s="7">
        <v>13</v>
      </c>
      <c r="J8" s="7">
        <f t="shared" si="0"/>
        <v>10.15</v>
      </c>
      <c r="K8" s="7">
        <f>RANK(J8,J:J,1)</f>
        <v>8</v>
      </c>
      <c r="L8" s="8">
        <f t="shared" si="1"/>
        <v>0.307692307692308</v>
      </c>
      <c r="M8" s="7" t="str">
        <f t="shared" si="2"/>
        <v>良好</v>
      </c>
    </row>
    <row r="9" spans="1:13">
      <c r="A9" s="9" t="s">
        <v>1458</v>
      </c>
      <c r="B9" s="5" t="s">
        <v>1255</v>
      </c>
      <c r="C9" s="5" t="s">
        <v>1451</v>
      </c>
      <c r="D9" s="6">
        <v>26</v>
      </c>
      <c r="E9" s="6">
        <v>8</v>
      </c>
      <c r="F9" s="6">
        <f>RANK(E9,E:E,0)</f>
        <v>2</v>
      </c>
      <c r="G9" s="7">
        <v>9.33636</v>
      </c>
      <c r="H9" s="7">
        <f>RANK(G9,G:G,0)</f>
        <v>22</v>
      </c>
      <c r="I9" s="7">
        <v>23</v>
      </c>
      <c r="J9" s="7">
        <f t="shared" si="0"/>
        <v>12.35</v>
      </c>
      <c r="K9" s="7">
        <f>RANK(J9,J:J,1)</f>
        <v>15</v>
      </c>
      <c r="L9" s="8">
        <f t="shared" si="1"/>
        <v>0.576923076923077</v>
      </c>
      <c r="M9" s="7" t="str">
        <f t="shared" si="2"/>
        <v>合格</v>
      </c>
    </row>
    <row r="10" spans="1:13">
      <c r="A10" s="9" t="s">
        <v>1459</v>
      </c>
      <c r="B10" s="5" t="s">
        <v>1255</v>
      </c>
      <c r="C10" s="5" t="s">
        <v>1451</v>
      </c>
      <c r="D10" s="6">
        <v>26</v>
      </c>
      <c r="E10" s="6">
        <v>3</v>
      </c>
      <c r="F10" s="6">
        <f>RANK(E10,E:E,0)</f>
        <v>11</v>
      </c>
      <c r="G10" s="7">
        <v>9.95714</v>
      </c>
      <c r="H10" s="7">
        <f>RANK(G10,G:G,0)</f>
        <v>8</v>
      </c>
      <c r="I10" s="7">
        <v>6</v>
      </c>
      <c r="J10" s="7">
        <f t="shared" si="0"/>
        <v>8.8</v>
      </c>
      <c r="K10" s="7">
        <f>RANK(J10,J:J,1)</f>
        <v>5</v>
      </c>
      <c r="L10" s="8">
        <f t="shared" si="1"/>
        <v>0.192307692307692</v>
      </c>
      <c r="M10" s="7" t="str">
        <f t="shared" si="2"/>
        <v>优秀</v>
      </c>
    </row>
    <row r="11" spans="1:13">
      <c r="A11" s="9" t="s">
        <v>1460</v>
      </c>
      <c r="B11" s="5" t="s">
        <v>1255</v>
      </c>
      <c r="C11" s="5" t="s">
        <v>1451</v>
      </c>
      <c r="D11" s="6">
        <v>26</v>
      </c>
      <c r="E11" s="6">
        <v>4</v>
      </c>
      <c r="F11" s="6">
        <f>RANK(E11,E:E,0)</f>
        <v>7</v>
      </c>
      <c r="G11" s="7">
        <v>9.94</v>
      </c>
      <c r="H11" s="7">
        <f>RANK(G11,G:G,0)</f>
        <v>9</v>
      </c>
      <c r="I11" s="7">
        <v>7</v>
      </c>
      <c r="J11" s="7">
        <f t="shared" si="0"/>
        <v>7.3</v>
      </c>
      <c r="K11" s="7">
        <f>RANK(J11,J:J,1)</f>
        <v>2</v>
      </c>
      <c r="L11" s="8">
        <f t="shared" si="1"/>
        <v>0.0769230769230769</v>
      </c>
      <c r="M11" s="7" t="str">
        <f t="shared" si="2"/>
        <v>优秀</v>
      </c>
    </row>
    <row r="12" spans="1:13">
      <c r="A12" s="9" t="s">
        <v>1461</v>
      </c>
      <c r="B12" s="5" t="s">
        <v>1255</v>
      </c>
      <c r="C12" s="5" t="s">
        <v>1451</v>
      </c>
      <c r="D12" s="6">
        <v>26</v>
      </c>
      <c r="E12" s="6">
        <v>1</v>
      </c>
      <c r="F12" s="6">
        <f>RANK(E12,E:E,0)</f>
        <v>20</v>
      </c>
      <c r="G12" s="7">
        <v>9.72455</v>
      </c>
      <c r="H12" s="7">
        <f>RANK(G12,G:G,0)</f>
        <v>17</v>
      </c>
      <c r="I12" s="7">
        <v>5</v>
      </c>
      <c r="J12" s="7">
        <f t="shared" si="0"/>
        <v>14.3</v>
      </c>
      <c r="K12" s="7">
        <f>RANK(J12,J:J,1)</f>
        <v>18</v>
      </c>
      <c r="L12" s="8">
        <f t="shared" si="1"/>
        <v>0.692307692307692</v>
      </c>
      <c r="M12" s="7" t="str">
        <f t="shared" si="2"/>
        <v>合格</v>
      </c>
    </row>
    <row r="13" spans="1:13">
      <c r="A13" s="9" t="s">
        <v>1462</v>
      </c>
      <c r="B13" s="5" t="s">
        <v>1255</v>
      </c>
      <c r="C13" s="5" t="s">
        <v>1451</v>
      </c>
      <c r="D13" s="6">
        <v>26</v>
      </c>
      <c r="E13" s="6">
        <v>1.5</v>
      </c>
      <c r="F13" s="6">
        <f>RANK(E13,E:E,0)</f>
        <v>15</v>
      </c>
      <c r="G13" s="7">
        <v>9.80455</v>
      </c>
      <c r="H13" s="7">
        <f>RANK(G13,G:G,0)</f>
        <v>15</v>
      </c>
      <c r="I13" s="7">
        <v>19</v>
      </c>
      <c r="J13" s="7">
        <f t="shared" si="0"/>
        <v>16.4</v>
      </c>
      <c r="K13" s="7">
        <f>RANK(J13,J:J,1)</f>
        <v>21</v>
      </c>
      <c r="L13" s="8">
        <f t="shared" si="1"/>
        <v>0.807692307692308</v>
      </c>
      <c r="M13" s="7" t="str">
        <f t="shared" si="2"/>
        <v>合格</v>
      </c>
    </row>
    <row r="14" spans="1:13">
      <c r="A14" s="9" t="s">
        <v>1463</v>
      </c>
      <c r="B14" s="5" t="s">
        <v>1255</v>
      </c>
      <c r="C14" s="5" t="s">
        <v>1451</v>
      </c>
      <c r="D14" s="6">
        <v>26</v>
      </c>
      <c r="E14" s="6">
        <v>5</v>
      </c>
      <c r="F14" s="6">
        <f>RANK(E14,E:E,0)</f>
        <v>6</v>
      </c>
      <c r="G14" s="7">
        <v>9.75636</v>
      </c>
      <c r="H14" s="7">
        <f>RANK(G14,G:G,0)</f>
        <v>16</v>
      </c>
      <c r="I14" s="7">
        <v>16</v>
      </c>
      <c r="J14" s="7">
        <f t="shared" si="0"/>
        <v>11</v>
      </c>
      <c r="K14" s="7">
        <f>RANK(J14,J:J,1)</f>
        <v>11</v>
      </c>
      <c r="L14" s="8">
        <f t="shared" si="1"/>
        <v>0.423076923076923</v>
      </c>
      <c r="M14" s="7" t="str">
        <f t="shared" si="2"/>
        <v>良好</v>
      </c>
    </row>
    <row r="15" spans="1:13">
      <c r="A15" s="9" t="s">
        <v>1464</v>
      </c>
      <c r="B15" s="5" t="s">
        <v>1255</v>
      </c>
      <c r="C15" s="5" t="s">
        <v>1451</v>
      </c>
      <c r="D15" s="6">
        <v>26</v>
      </c>
      <c r="E15" s="6">
        <v>1.5</v>
      </c>
      <c r="F15" s="6">
        <f>RANK(E15,E:E,0)</f>
        <v>15</v>
      </c>
      <c r="G15" s="7">
        <v>9.90455</v>
      </c>
      <c r="H15" s="7">
        <f>RANK(G15,G:G,0)</f>
        <v>11</v>
      </c>
      <c r="I15" s="7">
        <v>13</v>
      </c>
      <c r="J15" s="7">
        <f t="shared" si="0"/>
        <v>13.7</v>
      </c>
      <c r="K15" s="7">
        <f>RANK(J15,J:J,1)</f>
        <v>17</v>
      </c>
      <c r="L15" s="8">
        <f t="shared" si="1"/>
        <v>0.653846153846154</v>
      </c>
      <c r="M15" s="7" t="str">
        <f t="shared" si="2"/>
        <v>合格</v>
      </c>
    </row>
    <row r="16" spans="1:13">
      <c r="A16" s="9" t="s">
        <v>1465</v>
      </c>
      <c r="B16" s="5" t="s">
        <v>1255</v>
      </c>
      <c r="C16" s="5" t="s">
        <v>1451</v>
      </c>
      <c r="D16" s="6">
        <v>26</v>
      </c>
      <c r="E16" s="6">
        <v>1</v>
      </c>
      <c r="F16" s="6">
        <f>RANK(E16,E:E,0)</f>
        <v>20</v>
      </c>
      <c r="G16" s="7">
        <v>9.93636</v>
      </c>
      <c r="H16" s="7">
        <f>RANK(G16,G:G,0)</f>
        <v>10</v>
      </c>
      <c r="I16" s="7">
        <v>12</v>
      </c>
      <c r="J16" s="7">
        <f t="shared" si="0"/>
        <v>15.7</v>
      </c>
      <c r="K16" s="7">
        <f>RANK(J16,J:J,1)</f>
        <v>20</v>
      </c>
      <c r="L16" s="8">
        <f t="shared" si="1"/>
        <v>0.769230769230769</v>
      </c>
      <c r="M16" s="7" t="str">
        <f t="shared" si="2"/>
        <v>合格</v>
      </c>
    </row>
    <row r="17" spans="1:13">
      <c r="A17" s="9" t="s">
        <v>1466</v>
      </c>
      <c r="B17" s="5" t="s">
        <v>1255</v>
      </c>
      <c r="C17" s="5" t="s">
        <v>1451</v>
      </c>
      <c r="D17" s="6">
        <v>26</v>
      </c>
      <c r="E17" s="6">
        <v>2</v>
      </c>
      <c r="F17" s="6">
        <f>RANK(E17,E:E,0)</f>
        <v>13</v>
      </c>
      <c r="G17" s="7">
        <v>9.39091</v>
      </c>
      <c r="H17" s="7">
        <f>RANK(G17,G:G,0)</f>
        <v>20</v>
      </c>
      <c r="I17" s="7">
        <v>11</v>
      </c>
      <c r="J17" s="7">
        <f t="shared" si="0"/>
        <v>13.35</v>
      </c>
      <c r="K17" s="7">
        <f>RANK(J17,J:J,1)</f>
        <v>16</v>
      </c>
      <c r="L17" s="8">
        <f t="shared" si="1"/>
        <v>0.615384615384615</v>
      </c>
      <c r="M17" s="7" t="str">
        <f t="shared" si="2"/>
        <v>合格</v>
      </c>
    </row>
    <row r="18" spans="1:13">
      <c r="A18" s="9" t="s">
        <v>1467</v>
      </c>
      <c r="B18" s="5" t="s">
        <v>1255</v>
      </c>
      <c r="C18" s="5" t="s">
        <v>1451</v>
      </c>
      <c r="D18" s="6">
        <v>26</v>
      </c>
      <c r="E18" s="6">
        <v>0.5</v>
      </c>
      <c r="F18" s="6">
        <f>RANK(E18,E:E,0)</f>
        <v>23</v>
      </c>
      <c r="G18" s="7">
        <v>10</v>
      </c>
      <c r="H18" s="7">
        <f>RANK(G18,G:G,0)</f>
        <v>1</v>
      </c>
      <c r="I18" s="7">
        <v>9</v>
      </c>
      <c r="J18" s="7">
        <f t="shared" si="0"/>
        <v>14.8</v>
      </c>
      <c r="K18" s="7">
        <f>RANK(J18,J:J,1)</f>
        <v>19</v>
      </c>
      <c r="L18" s="8">
        <f t="shared" si="1"/>
        <v>0.730769230769231</v>
      </c>
      <c r="M18" s="7" t="str">
        <f t="shared" si="2"/>
        <v>合格</v>
      </c>
    </row>
    <row r="19" spans="1:13">
      <c r="A19" s="9" t="s">
        <v>1468</v>
      </c>
      <c r="B19" s="5" t="s">
        <v>1255</v>
      </c>
      <c r="C19" s="5" t="s">
        <v>1451</v>
      </c>
      <c r="D19" s="6">
        <v>26</v>
      </c>
      <c r="E19" s="6">
        <v>2</v>
      </c>
      <c r="F19" s="6">
        <f>RANK(E19,E:E,0)</f>
        <v>13</v>
      </c>
      <c r="G19" s="7">
        <v>9.96818</v>
      </c>
      <c r="H19" s="7">
        <f>RANK(G19,G:G,0)</f>
        <v>6</v>
      </c>
      <c r="I19" s="7">
        <v>1</v>
      </c>
      <c r="J19" s="7">
        <f t="shared" si="0"/>
        <v>7.75</v>
      </c>
      <c r="K19" s="7">
        <f>RANK(J19,J:J,1)</f>
        <v>3</v>
      </c>
      <c r="L19" s="8">
        <f t="shared" si="1"/>
        <v>0.115384615384615</v>
      </c>
      <c r="M19" s="7" t="str">
        <f t="shared" si="2"/>
        <v>优秀</v>
      </c>
    </row>
    <row r="20" spans="1:13">
      <c r="A20" s="9" t="s">
        <v>1469</v>
      </c>
      <c r="B20" s="5" t="s">
        <v>1255</v>
      </c>
      <c r="C20" s="5" t="s">
        <v>1451</v>
      </c>
      <c r="D20" s="6">
        <v>26</v>
      </c>
      <c r="E20" s="6">
        <v>3.5</v>
      </c>
      <c r="F20" s="6">
        <f>RANK(E20,E:E,0)</f>
        <v>10</v>
      </c>
      <c r="G20" s="7">
        <v>9.34091</v>
      </c>
      <c r="H20" s="7">
        <f>RANK(G20,G:G,0)</f>
        <v>21</v>
      </c>
      <c r="I20" s="7">
        <v>4</v>
      </c>
      <c r="J20" s="7">
        <f t="shared" si="0"/>
        <v>9.55</v>
      </c>
      <c r="K20" s="7">
        <f>RANK(J20,J:J,1)</f>
        <v>7</v>
      </c>
      <c r="L20" s="8">
        <f t="shared" si="1"/>
        <v>0.269230769230769</v>
      </c>
      <c r="M20" s="7" t="str">
        <f t="shared" si="2"/>
        <v>良好</v>
      </c>
    </row>
    <row r="21" spans="1:13">
      <c r="A21" s="9" t="s">
        <v>1470</v>
      </c>
      <c r="B21" s="5" t="s">
        <v>1255</v>
      </c>
      <c r="C21" s="5" t="s">
        <v>1451</v>
      </c>
      <c r="D21" s="6">
        <v>26</v>
      </c>
      <c r="E21" s="6">
        <v>1.5</v>
      </c>
      <c r="F21" s="6">
        <f>RANK(E21,E:E,0)</f>
        <v>15</v>
      </c>
      <c r="G21" s="7">
        <v>9.59727</v>
      </c>
      <c r="H21" s="7">
        <f>RANK(G21,G:G,0)</f>
        <v>19</v>
      </c>
      <c r="I21" s="7">
        <v>3</v>
      </c>
      <c r="J21" s="7">
        <f t="shared" si="0"/>
        <v>11.4</v>
      </c>
      <c r="K21" s="7">
        <f>RANK(J21,J:J,1)</f>
        <v>13</v>
      </c>
      <c r="L21" s="8">
        <f t="shared" si="1"/>
        <v>0.5</v>
      </c>
      <c r="M21" s="7" t="str">
        <f t="shared" si="2"/>
        <v>良好</v>
      </c>
    </row>
    <row r="22" spans="1:13">
      <c r="A22" s="9" t="s">
        <v>1471</v>
      </c>
      <c r="B22" s="5" t="s">
        <v>1255</v>
      </c>
      <c r="C22" s="5" t="s">
        <v>1451</v>
      </c>
      <c r="D22" s="6">
        <v>26</v>
      </c>
      <c r="E22" s="6">
        <v>1.5</v>
      </c>
      <c r="F22" s="6">
        <f>RANK(E22,E:E,0)</f>
        <v>15</v>
      </c>
      <c r="G22" s="7">
        <v>10</v>
      </c>
      <c r="H22" s="7">
        <f>RANK(G22,G:G,0)</f>
        <v>1</v>
      </c>
      <c r="I22" s="7">
        <v>10</v>
      </c>
      <c r="J22" s="7">
        <f t="shared" si="0"/>
        <v>11.15</v>
      </c>
      <c r="K22" s="7">
        <f>RANK(J22,J:J,1)</f>
        <v>12</v>
      </c>
      <c r="L22" s="8">
        <f t="shared" si="1"/>
        <v>0.461538461538462</v>
      </c>
      <c r="M22" s="7" t="str">
        <f t="shared" si="2"/>
        <v>良好</v>
      </c>
    </row>
    <row r="23" spans="1:13">
      <c r="A23" s="9" t="s">
        <v>1472</v>
      </c>
      <c r="B23" s="5" t="s">
        <v>1255</v>
      </c>
      <c r="C23" s="5" t="s">
        <v>1451</v>
      </c>
      <c r="D23" s="6">
        <v>26</v>
      </c>
      <c r="E23" s="6">
        <v>6.5</v>
      </c>
      <c r="F23" s="6">
        <f>RANK(E23,E:E,0)</f>
        <v>4</v>
      </c>
      <c r="G23" s="7">
        <v>9.64773</v>
      </c>
      <c r="H23" s="7">
        <f>RANK(G23,G:G,0)</f>
        <v>18</v>
      </c>
      <c r="I23" s="7">
        <v>13</v>
      </c>
      <c r="J23" s="7">
        <f t="shared" si="0"/>
        <v>9.25</v>
      </c>
      <c r="K23" s="7">
        <f>RANK(J23,J:J,1)</f>
        <v>6</v>
      </c>
      <c r="L23" s="8">
        <f t="shared" si="1"/>
        <v>0.230769230769231</v>
      </c>
      <c r="M23" s="7" t="str">
        <f t="shared" si="2"/>
        <v>良好</v>
      </c>
    </row>
    <row r="24" spans="1:13">
      <c r="A24" s="9" t="s">
        <v>1473</v>
      </c>
      <c r="B24" s="5" t="s">
        <v>1255</v>
      </c>
      <c r="C24" s="5" t="s">
        <v>1451</v>
      </c>
      <c r="D24" s="6">
        <v>26</v>
      </c>
      <c r="E24" s="6">
        <v>0</v>
      </c>
      <c r="F24" s="6">
        <f>RANK(E24,E:E,0)</f>
        <v>25</v>
      </c>
      <c r="G24" s="7">
        <v>9.96818</v>
      </c>
      <c r="H24" s="7">
        <f>RANK(G24,G:G,0)</f>
        <v>6</v>
      </c>
      <c r="I24" s="7">
        <v>23</v>
      </c>
      <c r="J24" s="7">
        <f t="shared" si="0"/>
        <v>21.45</v>
      </c>
      <c r="K24" s="7">
        <f>RANK(J24,J:J,1)</f>
        <v>25</v>
      </c>
      <c r="L24" s="8">
        <f t="shared" si="1"/>
        <v>0.961538461538462</v>
      </c>
      <c r="M24" s="7" t="str">
        <f t="shared" si="2"/>
        <v>合格</v>
      </c>
    </row>
    <row r="25" spans="1:13">
      <c r="A25" s="9" t="s">
        <v>1474</v>
      </c>
      <c r="B25" s="5" t="s">
        <v>1255</v>
      </c>
      <c r="C25" s="5" t="s">
        <v>1451</v>
      </c>
      <c r="D25" s="6">
        <v>26</v>
      </c>
      <c r="E25" s="6">
        <v>4</v>
      </c>
      <c r="F25" s="6">
        <f>RANK(E25,E:E,0)</f>
        <v>7</v>
      </c>
      <c r="G25" s="7">
        <v>10</v>
      </c>
      <c r="H25" s="7">
        <f>RANK(G25,G:G,0)</f>
        <v>1</v>
      </c>
      <c r="I25" s="7">
        <v>8</v>
      </c>
      <c r="J25" s="7">
        <f t="shared" si="0"/>
        <v>6.45</v>
      </c>
      <c r="K25" s="7">
        <f>RANK(J25,J:J,1)</f>
        <v>1</v>
      </c>
      <c r="L25" s="8">
        <f t="shared" si="1"/>
        <v>0.0384615384615385</v>
      </c>
      <c r="M25" s="7" t="str">
        <f t="shared" si="2"/>
        <v>优秀</v>
      </c>
    </row>
    <row r="26" spans="1:13">
      <c r="A26" s="9" t="s">
        <v>1475</v>
      </c>
      <c r="B26" s="5" t="s">
        <v>1255</v>
      </c>
      <c r="C26" s="5" t="s">
        <v>1451</v>
      </c>
      <c r="D26" s="6">
        <v>26</v>
      </c>
      <c r="E26" s="6">
        <v>2.5</v>
      </c>
      <c r="F26" s="6">
        <f>RANK(E26,E:E,0)</f>
        <v>12</v>
      </c>
      <c r="G26" s="7">
        <v>9.17</v>
      </c>
      <c r="H26" s="7">
        <f>RANK(G26,G:G,0)</f>
        <v>24</v>
      </c>
      <c r="I26" s="7">
        <v>2</v>
      </c>
      <c r="J26" s="7">
        <f t="shared" si="0"/>
        <v>10.3</v>
      </c>
      <c r="K26" s="7">
        <f>RANK(J26,J:J,1)</f>
        <v>9</v>
      </c>
      <c r="L26" s="8">
        <f t="shared" si="1"/>
        <v>0.346153846153846</v>
      </c>
      <c r="M26" s="7" t="str">
        <f t="shared" si="2"/>
        <v>良好</v>
      </c>
    </row>
    <row r="27" spans="1:13">
      <c r="A27" s="9" t="s">
        <v>1476</v>
      </c>
      <c r="B27" s="5" t="s">
        <v>1255</v>
      </c>
      <c r="C27" s="5" t="s">
        <v>1451</v>
      </c>
      <c r="D27" s="6">
        <v>26</v>
      </c>
      <c r="E27" s="6">
        <v>16.5</v>
      </c>
      <c r="F27" s="6">
        <f>RANK(E27,E:E,0)</f>
        <v>1</v>
      </c>
      <c r="G27" s="7">
        <v>9.82955</v>
      </c>
      <c r="H27" s="7">
        <f>RANK(G27,G:G,0)</f>
        <v>13</v>
      </c>
      <c r="I27" s="7">
        <v>17</v>
      </c>
      <c r="J27" s="7">
        <f t="shared" si="0"/>
        <v>8.4</v>
      </c>
      <c r="K27" s="7">
        <f>RANK(J27,J:J,1)</f>
        <v>4</v>
      </c>
      <c r="L27" s="8">
        <f t="shared" si="1"/>
        <v>0.153846153846154</v>
      </c>
      <c r="M27" s="7" t="str">
        <f t="shared" si="2"/>
        <v>优秀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1477</v>
      </c>
      <c r="B2" s="5" t="s">
        <v>1255</v>
      </c>
      <c r="C2" s="5" t="s">
        <v>1478</v>
      </c>
      <c r="D2" s="6">
        <v>26</v>
      </c>
      <c r="E2" s="6">
        <v>0</v>
      </c>
      <c r="F2" s="6">
        <f>RANK(E2,E:E,0)</f>
        <v>22</v>
      </c>
      <c r="G2" s="7">
        <v>10</v>
      </c>
      <c r="H2" s="7">
        <f>RANK(G2,G:G,0)</f>
        <v>1</v>
      </c>
      <c r="I2" s="7">
        <v>22</v>
      </c>
      <c r="J2" s="7">
        <f t="shared" ref="J2:J27" si="0">F2*0.5+H2*0.15+I2*0.35</f>
        <v>18.85</v>
      </c>
      <c r="K2" s="7">
        <f>RANK(J2,J:J,1)</f>
        <v>21</v>
      </c>
      <c r="L2" s="8">
        <f t="shared" ref="L2:L27" si="1">K2/D2</f>
        <v>0.807692307692308</v>
      </c>
      <c r="M2" s="7" t="str">
        <f t="shared" ref="M2:M27" si="2">IF(L2&lt;=0.2,"优秀",IF(L2&lt;=0.5,"良好","合格"))</f>
        <v>合格</v>
      </c>
    </row>
    <row r="3" spans="1:13">
      <c r="A3" s="9" t="s">
        <v>1479</v>
      </c>
      <c r="B3" s="5" t="s">
        <v>1255</v>
      </c>
      <c r="C3" s="5" t="s">
        <v>1478</v>
      </c>
      <c r="D3" s="6">
        <v>26</v>
      </c>
      <c r="E3" s="6">
        <v>1.5</v>
      </c>
      <c r="F3" s="6">
        <f>RANK(E3,E:E,0)</f>
        <v>13</v>
      </c>
      <c r="G3" s="7">
        <v>9.7</v>
      </c>
      <c r="H3" s="7">
        <f>RANK(G3,G:G,0)</f>
        <v>15</v>
      </c>
      <c r="I3" s="7">
        <v>2</v>
      </c>
      <c r="J3" s="7">
        <f t="shared" si="0"/>
        <v>9.45</v>
      </c>
      <c r="K3" s="7">
        <f>RANK(J3,J:J,1)</f>
        <v>8</v>
      </c>
      <c r="L3" s="8">
        <f t="shared" si="1"/>
        <v>0.307692307692308</v>
      </c>
      <c r="M3" s="7" t="str">
        <f t="shared" si="2"/>
        <v>良好</v>
      </c>
    </row>
    <row r="4" spans="1:13">
      <c r="A4" s="9" t="s">
        <v>1480</v>
      </c>
      <c r="B4" s="5" t="s">
        <v>1255</v>
      </c>
      <c r="C4" s="5" t="s">
        <v>1478</v>
      </c>
      <c r="D4" s="6">
        <v>26</v>
      </c>
      <c r="E4" s="6">
        <v>5.5</v>
      </c>
      <c r="F4" s="6">
        <f>RANK(E4,E:E,0)</f>
        <v>2</v>
      </c>
      <c r="G4" s="7">
        <v>9.91818</v>
      </c>
      <c r="H4" s="7">
        <f>RANK(G4,G:G,0)</f>
        <v>6</v>
      </c>
      <c r="I4" s="7">
        <v>6</v>
      </c>
      <c r="J4" s="7">
        <f t="shared" si="0"/>
        <v>4</v>
      </c>
      <c r="K4" s="7">
        <f>RANK(J4,J:J,1)</f>
        <v>3</v>
      </c>
      <c r="L4" s="8">
        <f t="shared" si="1"/>
        <v>0.115384615384615</v>
      </c>
      <c r="M4" s="7" t="str">
        <f t="shared" si="2"/>
        <v>优秀</v>
      </c>
    </row>
    <row r="5" spans="1:13">
      <c r="A5" s="9" t="s">
        <v>1481</v>
      </c>
      <c r="B5" s="5" t="s">
        <v>1255</v>
      </c>
      <c r="C5" s="5" t="s">
        <v>1478</v>
      </c>
      <c r="D5" s="6">
        <v>26</v>
      </c>
      <c r="E5" s="6">
        <v>3</v>
      </c>
      <c r="F5" s="6">
        <f>RANK(E5,E:E,0)</f>
        <v>5</v>
      </c>
      <c r="G5" s="7">
        <v>9.67922</v>
      </c>
      <c r="H5" s="7">
        <f>RANK(G5,G:G,0)</f>
        <v>18</v>
      </c>
      <c r="I5" s="7">
        <v>6</v>
      </c>
      <c r="J5" s="7">
        <f t="shared" si="0"/>
        <v>7.3</v>
      </c>
      <c r="K5" s="7">
        <f>RANK(J5,J:J,1)</f>
        <v>7</v>
      </c>
      <c r="L5" s="8">
        <f t="shared" si="1"/>
        <v>0.269230769230769</v>
      </c>
      <c r="M5" s="7" t="str">
        <f t="shared" si="2"/>
        <v>良好</v>
      </c>
    </row>
    <row r="6" spans="1:13">
      <c r="A6" s="9" t="s">
        <v>1482</v>
      </c>
      <c r="B6" s="5" t="s">
        <v>1255</v>
      </c>
      <c r="C6" s="5" t="s">
        <v>1478</v>
      </c>
      <c r="D6" s="6">
        <v>26</v>
      </c>
      <c r="E6" s="6">
        <v>2</v>
      </c>
      <c r="F6" s="6">
        <f>RANK(E6,E:E,0)</f>
        <v>9</v>
      </c>
      <c r="G6" s="7">
        <v>9.74545</v>
      </c>
      <c r="H6" s="7">
        <f>RANK(G6,G:G,0)</f>
        <v>13</v>
      </c>
      <c r="I6" s="7">
        <v>16</v>
      </c>
      <c r="J6" s="7">
        <f t="shared" si="0"/>
        <v>12.05</v>
      </c>
      <c r="K6" s="7">
        <f>RANK(J6,J:J,1)</f>
        <v>13</v>
      </c>
      <c r="L6" s="8">
        <f t="shared" si="1"/>
        <v>0.5</v>
      </c>
      <c r="M6" s="7" t="str">
        <f t="shared" si="2"/>
        <v>良好</v>
      </c>
    </row>
    <row r="7" spans="1:13">
      <c r="A7" s="9" t="s">
        <v>1483</v>
      </c>
      <c r="B7" s="5" t="s">
        <v>1255</v>
      </c>
      <c r="C7" s="5" t="s">
        <v>1478</v>
      </c>
      <c r="D7" s="6">
        <v>26</v>
      </c>
      <c r="E7" s="6">
        <v>1.5</v>
      </c>
      <c r="F7" s="6">
        <f>RANK(E7,E:E,0)</f>
        <v>13</v>
      </c>
      <c r="G7" s="7">
        <v>9.80455</v>
      </c>
      <c r="H7" s="7">
        <f>RANK(G7,G:G,0)</f>
        <v>11</v>
      </c>
      <c r="I7" s="7">
        <v>9</v>
      </c>
      <c r="J7" s="7">
        <f t="shared" si="0"/>
        <v>11.3</v>
      </c>
      <c r="K7" s="7">
        <f>RANK(J7,J:J,1)</f>
        <v>11</v>
      </c>
      <c r="L7" s="8">
        <f t="shared" si="1"/>
        <v>0.423076923076923</v>
      </c>
      <c r="M7" s="7" t="str">
        <f t="shared" si="2"/>
        <v>良好</v>
      </c>
    </row>
    <row r="8" spans="1:13">
      <c r="A8" s="9" t="s">
        <v>1484</v>
      </c>
      <c r="B8" s="5" t="s">
        <v>1255</v>
      </c>
      <c r="C8" s="5" t="s">
        <v>1478</v>
      </c>
      <c r="D8" s="6">
        <v>26</v>
      </c>
      <c r="E8" s="6">
        <v>0</v>
      </c>
      <c r="F8" s="6">
        <f>RANK(E8,E:E,0)</f>
        <v>22</v>
      </c>
      <c r="G8" s="7">
        <v>8.61591</v>
      </c>
      <c r="H8" s="7">
        <f>RANK(G8,G:G,0)</f>
        <v>26</v>
      </c>
      <c r="I8" s="7">
        <v>26</v>
      </c>
      <c r="J8" s="7">
        <f t="shared" si="0"/>
        <v>24</v>
      </c>
      <c r="K8" s="7">
        <f>RANK(J8,J:J,1)</f>
        <v>26</v>
      </c>
      <c r="L8" s="8">
        <f t="shared" si="1"/>
        <v>1</v>
      </c>
      <c r="M8" s="7" t="str">
        <f t="shared" si="2"/>
        <v>合格</v>
      </c>
    </row>
    <row r="9" spans="1:13">
      <c r="A9" s="9" t="s">
        <v>1485</v>
      </c>
      <c r="B9" s="5" t="s">
        <v>1255</v>
      </c>
      <c r="C9" s="5" t="s">
        <v>1478</v>
      </c>
      <c r="D9" s="6">
        <v>26</v>
      </c>
      <c r="E9" s="6">
        <v>1</v>
      </c>
      <c r="F9" s="6">
        <f>RANK(E9,E:E,0)</f>
        <v>16</v>
      </c>
      <c r="G9" s="7">
        <v>9.80909</v>
      </c>
      <c r="H9" s="7">
        <f>RANK(G9,G:G,0)</f>
        <v>10</v>
      </c>
      <c r="I9" s="7">
        <v>25</v>
      </c>
      <c r="J9" s="7">
        <f t="shared" si="0"/>
        <v>18.25</v>
      </c>
      <c r="K9" s="7">
        <f>RANK(J9,J:J,1)</f>
        <v>20</v>
      </c>
      <c r="L9" s="8">
        <f t="shared" si="1"/>
        <v>0.769230769230769</v>
      </c>
      <c r="M9" s="7" t="str">
        <f t="shared" si="2"/>
        <v>合格</v>
      </c>
    </row>
    <row r="10" spans="1:13">
      <c r="A10" s="9" t="s">
        <v>1486</v>
      </c>
      <c r="B10" s="5" t="s">
        <v>1255</v>
      </c>
      <c r="C10" s="5" t="s">
        <v>1478</v>
      </c>
      <c r="D10" s="6">
        <v>26</v>
      </c>
      <c r="E10" s="6">
        <v>4</v>
      </c>
      <c r="F10" s="6">
        <f>RANK(E10,E:E,0)</f>
        <v>4</v>
      </c>
      <c r="G10" s="7">
        <v>10</v>
      </c>
      <c r="H10" s="7">
        <f>RANK(G10,G:G,0)</f>
        <v>1</v>
      </c>
      <c r="I10" s="7">
        <v>12</v>
      </c>
      <c r="J10" s="7">
        <f t="shared" si="0"/>
        <v>6.35</v>
      </c>
      <c r="K10" s="7">
        <f>RANK(J10,J:J,1)</f>
        <v>5</v>
      </c>
      <c r="L10" s="8">
        <f t="shared" si="1"/>
        <v>0.192307692307692</v>
      </c>
      <c r="M10" s="7" t="str">
        <f t="shared" si="2"/>
        <v>优秀</v>
      </c>
    </row>
    <row r="11" spans="1:13">
      <c r="A11" s="9" t="s">
        <v>1487</v>
      </c>
      <c r="B11" s="5" t="s">
        <v>1255</v>
      </c>
      <c r="C11" s="5" t="s">
        <v>1478</v>
      </c>
      <c r="D11" s="6">
        <v>26</v>
      </c>
      <c r="E11" s="6">
        <v>2.5</v>
      </c>
      <c r="F11" s="6">
        <f>RANK(E11,E:E,0)</f>
        <v>7</v>
      </c>
      <c r="G11" s="7">
        <v>9.95</v>
      </c>
      <c r="H11" s="7">
        <f>RANK(G11,G:G,0)</f>
        <v>5</v>
      </c>
      <c r="I11" s="7">
        <v>8</v>
      </c>
      <c r="J11" s="7">
        <f t="shared" si="0"/>
        <v>7.05</v>
      </c>
      <c r="K11" s="7">
        <f>RANK(J11,J:J,1)</f>
        <v>6</v>
      </c>
      <c r="L11" s="8">
        <f t="shared" si="1"/>
        <v>0.230769230769231</v>
      </c>
      <c r="M11" s="7" t="str">
        <f t="shared" si="2"/>
        <v>良好</v>
      </c>
    </row>
    <row r="12" spans="1:13">
      <c r="A12" s="9" t="s">
        <v>1488</v>
      </c>
      <c r="B12" s="5" t="s">
        <v>1255</v>
      </c>
      <c r="C12" s="5" t="s">
        <v>1478</v>
      </c>
      <c r="D12" s="6">
        <v>26</v>
      </c>
      <c r="E12" s="6">
        <v>4.5</v>
      </c>
      <c r="F12" s="6">
        <f>RANK(E12,E:E,0)</f>
        <v>3</v>
      </c>
      <c r="G12" s="7">
        <v>9.78636</v>
      </c>
      <c r="H12" s="7">
        <f>RANK(G12,G:G,0)</f>
        <v>12</v>
      </c>
      <c r="I12" s="7">
        <v>4</v>
      </c>
      <c r="J12" s="7">
        <f t="shared" si="0"/>
        <v>4.7</v>
      </c>
      <c r="K12" s="7">
        <f>RANK(J12,J:J,1)</f>
        <v>4</v>
      </c>
      <c r="L12" s="8">
        <f t="shared" si="1"/>
        <v>0.153846153846154</v>
      </c>
      <c r="M12" s="7" t="str">
        <f t="shared" si="2"/>
        <v>优秀</v>
      </c>
    </row>
    <row r="13" spans="1:13">
      <c r="A13" s="9" t="s">
        <v>1489</v>
      </c>
      <c r="B13" s="5" t="s">
        <v>1255</v>
      </c>
      <c r="C13" s="5" t="s">
        <v>1478</v>
      </c>
      <c r="D13" s="6">
        <v>26</v>
      </c>
      <c r="E13" s="6">
        <v>2.5</v>
      </c>
      <c r="F13" s="6">
        <f>RANK(E13,E:E,0)</f>
        <v>7</v>
      </c>
      <c r="G13" s="7">
        <v>9.63273</v>
      </c>
      <c r="H13" s="7">
        <f>RANK(G13,G:G,0)</f>
        <v>19</v>
      </c>
      <c r="I13" s="7">
        <v>15</v>
      </c>
      <c r="J13" s="7">
        <f t="shared" si="0"/>
        <v>11.6</v>
      </c>
      <c r="K13" s="7">
        <f>RANK(J13,J:J,1)</f>
        <v>12</v>
      </c>
      <c r="L13" s="8">
        <f t="shared" si="1"/>
        <v>0.461538461538462</v>
      </c>
      <c r="M13" s="7" t="str">
        <f t="shared" si="2"/>
        <v>良好</v>
      </c>
    </row>
    <row r="14" spans="1:13">
      <c r="A14" s="9" t="s">
        <v>1490</v>
      </c>
      <c r="B14" s="5" t="s">
        <v>1255</v>
      </c>
      <c r="C14" s="5" t="s">
        <v>1478</v>
      </c>
      <c r="D14" s="6">
        <v>26</v>
      </c>
      <c r="E14" s="6">
        <v>2</v>
      </c>
      <c r="F14" s="6">
        <f>RANK(E14,E:E,0)</f>
        <v>9</v>
      </c>
      <c r="G14" s="7">
        <v>9.35</v>
      </c>
      <c r="H14" s="7">
        <f>RANK(G14,G:G,0)</f>
        <v>24</v>
      </c>
      <c r="I14" s="7">
        <v>4</v>
      </c>
      <c r="J14" s="7">
        <f t="shared" si="0"/>
        <v>9.5</v>
      </c>
      <c r="K14" s="7">
        <f>RANK(J14,J:J,1)</f>
        <v>9</v>
      </c>
      <c r="L14" s="8">
        <f t="shared" si="1"/>
        <v>0.346153846153846</v>
      </c>
      <c r="M14" s="7" t="str">
        <f t="shared" si="2"/>
        <v>良好</v>
      </c>
    </row>
    <row r="15" spans="1:13">
      <c r="A15" s="9" t="s">
        <v>1491</v>
      </c>
      <c r="B15" s="5" t="s">
        <v>1255</v>
      </c>
      <c r="C15" s="5" t="s">
        <v>1478</v>
      </c>
      <c r="D15" s="6">
        <v>26</v>
      </c>
      <c r="E15" s="6">
        <v>0.5</v>
      </c>
      <c r="F15" s="6">
        <f>RANK(E15,E:E,0)</f>
        <v>19</v>
      </c>
      <c r="G15" s="7">
        <v>9.49805</v>
      </c>
      <c r="H15" s="7">
        <f>RANK(G15,G:G,0)</f>
        <v>22</v>
      </c>
      <c r="I15" s="7">
        <v>13</v>
      </c>
      <c r="J15" s="7">
        <f t="shared" si="0"/>
        <v>17.35</v>
      </c>
      <c r="K15" s="7">
        <f>RANK(J15,J:J,1)</f>
        <v>19</v>
      </c>
      <c r="L15" s="8">
        <f t="shared" si="1"/>
        <v>0.730769230769231</v>
      </c>
      <c r="M15" s="7" t="str">
        <f t="shared" si="2"/>
        <v>合格</v>
      </c>
    </row>
    <row r="16" spans="1:13">
      <c r="A16" s="9" t="s">
        <v>1492</v>
      </c>
      <c r="B16" s="5" t="s">
        <v>1255</v>
      </c>
      <c r="C16" s="5" t="s">
        <v>1478</v>
      </c>
      <c r="D16" s="6">
        <v>26</v>
      </c>
      <c r="E16" s="6">
        <v>0</v>
      </c>
      <c r="F16" s="6">
        <f>RANK(E16,E:E,0)</f>
        <v>22</v>
      </c>
      <c r="G16" s="7">
        <v>9.72338</v>
      </c>
      <c r="H16" s="7">
        <f>RANK(G16,G:G,0)</f>
        <v>14</v>
      </c>
      <c r="I16" s="7">
        <v>22</v>
      </c>
      <c r="J16" s="7">
        <f t="shared" si="0"/>
        <v>20.8</v>
      </c>
      <c r="K16" s="7">
        <f>RANK(J16,J:J,1)</f>
        <v>24</v>
      </c>
      <c r="L16" s="8">
        <f t="shared" si="1"/>
        <v>0.923076923076923</v>
      </c>
      <c r="M16" s="7" t="str">
        <f t="shared" si="2"/>
        <v>合格</v>
      </c>
    </row>
    <row r="17" spans="1:13">
      <c r="A17" s="9" t="s">
        <v>1493</v>
      </c>
      <c r="B17" s="5" t="s">
        <v>1255</v>
      </c>
      <c r="C17" s="5" t="s">
        <v>1478</v>
      </c>
      <c r="D17" s="6">
        <v>26</v>
      </c>
      <c r="E17" s="6">
        <v>2</v>
      </c>
      <c r="F17" s="6">
        <f>RANK(E17,E:E,0)</f>
        <v>9</v>
      </c>
      <c r="G17" s="7">
        <v>9.69636</v>
      </c>
      <c r="H17" s="7">
        <f>RANK(G17,G:G,0)</f>
        <v>16</v>
      </c>
      <c r="I17" s="7">
        <v>16</v>
      </c>
      <c r="J17" s="7">
        <f t="shared" si="0"/>
        <v>12.5</v>
      </c>
      <c r="K17" s="7">
        <f>RANK(J17,J:J,1)</f>
        <v>15</v>
      </c>
      <c r="L17" s="8">
        <f t="shared" si="1"/>
        <v>0.576923076923077</v>
      </c>
      <c r="M17" s="7" t="str">
        <f t="shared" si="2"/>
        <v>合格</v>
      </c>
    </row>
    <row r="18" spans="1:13">
      <c r="A18" s="9" t="s">
        <v>1494</v>
      </c>
      <c r="B18" s="5" t="s">
        <v>1255</v>
      </c>
      <c r="C18" s="5" t="s">
        <v>1478</v>
      </c>
      <c r="D18" s="6">
        <v>26</v>
      </c>
      <c r="E18" s="6">
        <v>1.5</v>
      </c>
      <c r="F18" s="6">
        <f>RANK(E18,E:E,0)</f>
        <v>13</v>
      </c>
      <c r="G18" s="7">
        <v>10</v>
      </c>
      <c r="H18" s="7">
        <f>RANK(G18,G:G,0)</f>
        <v>1</v>
      </c>
      <c r="I18" s="7">
        <v>16</v>
      </c>
      <c r="J18" s="7">
        <f t="shared" si="0"/>
        <v>12.25</v>
      </c>
      <c r="K18" s="7">
        <f>RANK(J18,J:J,1)</f>
        <v>14</v>
      </c>
      <c r="L18" s="8">
        <f t="shared" si="1"/>
        <v>0.538461538461538</v>
      </c>
      <c r="M18" s="7" t="str">
        <f t="shared" si="2"/>
        <v>合格</v>
      </c>
    </row>
    <row r="19" spans="1:13">
      <c r="A19" s="9" t="s">
        <v>1495</v>
      </c>
      <c r="B19" s="5" t="s">
        <v>1255</v>
      </c>
      <c r="C19" s="5" t="s">
        <v>1478</v>
      </c>
      <c r="D19" s="6">
        <v>26</v>
      </c>
      <c r="E19" s="6">
        <v>0.5</v>
      </c>
      <c r="F19" s="6">
        <f>RANK(E19,E:E,0)</f>
        <v>19</v>
      </c>
      <c r="G19" s="7">
        <v>9.9</v>
      </c>
      <c r="H19" s="7">
        <f>RANK(G19,G:G,0)</f>
        <v>7</v>
      </c>
      <c r="I19" s="7">
        <v>16</v>
      </c>
      <c r="J19" s="7">
        <f t="shared" si="0"/>
        <v>16.15</v>
      </c>
      <c r="K19" s="7">
        <f>RANK(J19,J:J,1)</f>
        <v>18</v>
      </c>
      <c r="L19" s="8">
        <f t="shared" si="1"/>
        <v>0.692307692307692</v>
      </c>
      <c r="M19" s="7" t="str">
        <f t="shared" si="2"/>
        <v>合格</v>
      </c>
    </row>
    <row r="20" spans="1:13">
      <c r="A20" s="9" t="s">
        <v>1496</v>
      </c>
      <c r="B20" s="5" t="s">
        <v>1255</v>
      </c>
      <c r="C20" s="5" t="s">
        <v>1478</v>
      </c>
      <c r="D20" s="6">
        <v>26</v>
      </c>
      <c r="E20" s="6">
        <v>0</v>
      </c>
      <c r="F20" s="6">
        <f>RANK(E20,E:E,0)</f>
        <v>22</v>
      </c>
      <c r="G20" s="7">
        <v>9.68909</v>
      </c>
      <c r="H20" s="7">
        <f>RANK(G20,G:G,0)</f>
        <v>17</v>
      </c>
      <c r="I20" s="7">
        <v>20</v>
      </c>
      <c r="J20" s="7">
        <f t="shared" si="0"/>
        <v>20.55</v>
      </c>
      <c r="K20" s="7">
        <f>RANK(J20,J:J,1)</f>
        <v>23</v>
      </c>
      <c r="L20" s="8">
        <f t="shared" si="1"/>
        <v>0.884615384615385</v>
      </c>
      <c r="M20" s="7" t="str">
        <f t="shared" si="2"/>
        <v>合格</v>
      </c>
    </row>
    <row r="21" spans="1:13">
      <c r="A21" s="9" t="s">
        <v>1497</v>
      </c>
      <c r="B21" s="5" t="s">
        <v>1255</v>
      </c>
      <c r="C21" s="5" t="s">
        <v>1478</v>
      </c>
      <c r="D21" s="6">
        <v>26</v>
      </c>
      <c r="E21" s="6">
        <v>2</v>
      </c>
      <c r="F21" s="6">
        <f>RANK(E21,E:E,0)</f>
        <v>9</v>
      </c>
      <c r="G21" s="7">
        <v>9.89351</v>
      </c>
      <c r="H21" s="7">
        <f>RANK(G21,G:G,0)</f>
        <v>8</v>
      </c>
      <c r="I21" s="7">
        <v>13</v>
      </c>
      <c r="J21" s="7">
        <f t="shared" si="0"/>
        <v>10.25</v>
      </c>
      <c r="K21" s="7">
        <f>RANK(J21,J:J,1)</f>
        <v>10</v>
      </c>
      <c r="L21" s="8">
        <f t="shared" si="1"/>
        <v>0.384615384615385</v>
      </c>
      <c r="M21" s="7" t="str">
        <f t="shared" si="2"/>
        <v>良好</v>
      </c>
    </row>
    <row r="22" spans="1:13">
      <c r="A22" s="9" t="s">
        <v>1498</v>
      </c>
      <c r="B22" s="5" t="s">
        <v>1255</v>
      </c>
      <c r="C22" s="5" t="s">
        <v>1478</v>
      </c>
      <c r="D22" s="6">
        <v>26</v>
      </c>
      <c r="E22" s="6">
        <v>9</v>
      </c>
      <c r="F22" s="6">
        <f>RANK(E22,E:E,0)</f>
        <v>1</v>
      </c>
      <c r="G22" s="7">
        <v>9.81273</v>
      </c>
      <c r="H22" s="7">
        <f>RANK(G22,G:G,0)</f>
        <v>9</v>
      </c>
      <c r="I22" s="7">
        <v>2</v>
      </c>
      <c r="J22" s="7">
        <f t="shared" si="0"/>
        <v>2.55</v>
      </c>
      <c r="K22" s="7">
        <f>RANK(J22,J:J,1)</f>
        <v>1</v>
      </c>
      <c r="L22" s="8">
        <f t="shared" si="1"/>
        <v>0.0384615384615385</v>
      </c>
      <c r="M22" s="7" t="str">
        <f t="shared" si="2"/>
        <v>优秀</v>
      </c>
    </row>
    <row r="23" spans="1:13">
      <c r="A23" s="9" t="s">
        <v>1499</v>
      </c>
      <c r="B23" s="5" t="s">
        <v>1255</v>
      </c>
      <c r="C23" s="5" t="s">
        <v>1478</v>
      </c>
      <c r="D23" s="6">
        <v>26</v>
      </c>
      <c r="E23" s="6">
        <v>1</v>
      </c>
      <c r="F23" s="6">
        <f>RANK(E23,E:E,0)</f>
        <v>16</v>
      </c>
      <c r="G23" s="7">
        <v>8.72338</v>
      </c>
      <c r="H23" s="7">
        <f>RANK(G23,G:G,0)</f>
        <v>25</v>
      </c>
      <c r="I23" s="7">
        <v>10</v>
      </c>
      <c r="J23" s="7">
        <f t="shared" si="0"/>
        <v>15.25</v>
      </c>
      <c r="K23" s="7">
        <f>RANK(J23,J:J,1)</f>
        <v>17</v>
      </c>
      <c r="L23" s="8">
        <f t="shared" si="1"/>
        <v>0.653846153846154</v>
      </c>
      <c r="M23" s="7" t="str">
        <f t="shared" si="2"/>
        <v>合格</v>
      </c>
    </row>
    <row r="24" spans="1:13">
      <c r="A24" s="9" t="s">
        <v>1500</v>
      </c>
      <c r="B24" s="5" t="s">
        <v>1255</v>
      </c>
      <c r="C24" s="5" t="s">
        <v>1478</v>
      </c>
      <c r="D24" s="6">
        <v>26</v>
      </c>
      <c r="E24" s="6">
        <v>0</v>
      </c>
      <c r="F24" s="6">
        <f>RANK(E24,E:E,0)</f>
        <v>22</v>
      </c>
      <c r="G24" s="7">
        <v>9.52273</v>
      </c>
      <c r="H24" s="7">
        <f>RANK(G24,G:G,0)</f>
        <v>21</v>
      </c>
      <c r="I24" s="7">
        <v>22</v>
      </c>
      <c r="J24" s="7">
        <f t="shared" si="0"/>
        <v>21.85</v>
      </c>
      <c r="K24" s="7">
        <f>RANK(J24,J:J,1)</f>
        <v>25</v>
      </c>
      <c r="L24" s="8">
        <f t="shared" si="1"/>
        <v>0.961538461538462</v>
      </c>
      <c r="M24" s="7" t="str">
        <f t="shared" si="2"/>
        <v>合格</v>
      </c>
    </row>
    <row r="25" spans="1:13">
      <c r="A25" s="9" t="s">
        <v>1501</v>
      </c>
      <c r="B25" s="5" t="s">
        <v>1255</v>
      </c>
      <c r="C25" s="5" t="s">
        <v>1478</v>
      </c>
      <c r="D25" s="6">
        <v>26</v>
      </c>
      <c r="E25" s="6">
        <v>3</v>
      </c>
      <c r="F25" s="6">
        <f>RANK(E25,E:E,0)</f>
        <v>5</v>
      </c>
      <c r="G25" s="7">
        <v>10</v>
      </c>
      <c r="H25" s="7">
        <f>RANK(G25,G:G,0)</f>
        <v>1</v>
      </c>
      <c r="I25" s="7">
        <v>1</v>
      </c>
      <c r="J25" s="7">
        <f t="shared" si="0"/>
        <v>3</v>
      </c>
      <c r="K25" s="7">
        <f>RANK(J25,J:J,1)</f>
        <v>2</v>
      </c>
      <c r="L25" s="8">
        <f t="shared" si="1"/>
        <v>0.0769230769230769</v>
      </c>
      <c r="M25" s="7" t="str">
        <f t="shared" si="2"/>
        <v>优秀</v>
      </c>
    </row>
    <row r="26" spans="1:13">
      <c r="A26" s="9" t="s">
        <v>1502</v>
      </c>
      <c r="B26" s="5" t="s">
        <v>1255</v>
      </c>
      <c r="C26" s="5" t="s">
        <v>1478</v>
      </c>
      <c r="D26" s="6">
        <v>26</v>
      </c>
      <c r="E26" s="6">
        <v>1</v>
      </c>
      <c r="F26" s="6">
        <f>RANK(E26,E:E,0)</f>
        <v>16</v>
      </c>
      <c r="G26" s="7">
        <v>9.56909</v>
      </c>
      <c r="H26" s="7">
        <f>RANK(G26,G:G,0)</f>
        <v>20</v>
      </c>
      <c r="I26" s="7">
        <v>11</v>
      </c>
      <c r="J26" s="7">
        <f t="shared" si="0"/>
        <v>14.85</v>
      </c>
      <c r="K26" s="7">
        <f>RANK(J26,J:J,1)</f>
        <v>16</v>
      </c>
      <c r="L26" s="8">
        <f t="shared" si="1"/>
        <v>0.615384615384615</v>
      </c>
      <c r="M26" s="7" t="str">
        <f t="shared" si="2"/>
        <v>合格</v>
      </c>
    </row>
    <row r="27" spans="1:13">
      <c r="A27" s="9" t="s">
        <v>1503</v>
      </c>
      <c r="B27" s="5" t="s">
        <v>1255</v>
      </c>
      <c r="C27" s="5" t="s">
        <v>1478</v>
      </c>
      <c r="D27" s="6">
        <v>26</v>
      </c>
      <c r="E27" s="6">
        <v>0.5</v>
      </c>
      <c r="F27" s="6">
        <f>RANK(E27,E:E,0)</f>
        <v>19</v>
      </c>
      <c r="G27" s="7">
        <v>9.49773</v>
      </c>
      <c r="H27" s="7">
        <f>RANK(G27,G:G,0)</f>
        <v>23</v>
      </c>
      <c r="I27" s="7">
        <v>20</v>
      </c>
      <c r="J27" s="7">
        <f t="shared" si="0"/>
        <v>19.95</v>
      </c>
      <c r="K27" s="7">
        <f>RANK(J27,J:J,1)</f>
        <v>22</v>
      </c>
      <c r="L27" s="8">
        <f t="shared" si="1"/>
        <v>0.846153846153846</v>
      </c>
      <c r="M27" s="7" t="str">
        <f t="shared" si="2"/>
        <v>合格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1504</v>
      </c>
      <c r="B2" s="5" t="s">
        <v>1255</v>
      </c>
      <c r="C2" s="5" t="s">
        <v>1505</v>
      </c>
      <c r="D2" s="6">
        <v>26</v>
      </c>
      <c r="E2" s="6">
        <v>1</v>
      </c>
      <c r="F2" s="6">
        <f>RANK(E2,E:E,0)</f>
        <v>16</v>
      </c>
      <c r="G2" s="7">
        <v>10</v>
      </c>
      <c r="H2" s="7">
        <f>RANK(G2,G:G,0)</f>
        <v>1</v>
      </c>
      <c r="I2" s="7">
        <v>18</v>
      </c>
      <c r="J2" s="7">
        <f t="shared" ref="J2:J27" si="0">F2*0.5+H2*0.15+I2*0.35</f>
        <v>14.45</v>
      </c>
      <c r="K2" s="7">
        <f>RANK(J2,J:J,1)</f>
        <v>17</v>
      </c>
      <c r="L2" s="8">
        <f t="shared" ref="L2:L27" si="1">K2/D2</f>
        <v>0.653846153846154</v>
      </c>
      <c r="M2" s="7" t="str">
        <f t="shared" ref="M2:M27" si="2">IF(L2&lt;=0.2,"优秀",IF(L2&lt;=0.5,"良好","合格"))</f>
        <v>合格</v>
      </c>
    </row>
    <row r="3" spans="1:13">
      <c r="A3" s="9" t="s">
        <v>1506</v>
      </c>
      <c r="B3" s="5" t="s">
        <v>1255</v>
      </c>
      <c r="C3" s="5" t="s">
        <v>1505</v>
      </c>
      <c r="D3" s="6">
        <v>26</v>
      </c>
      <c r="E3" s="6">
        <v>0.5</v>
      </c>
      <c r="F3" s="6">
        <f>RANK(E3,E:E,0)</f>
        <v>19</v>
      </c>
      <c r="G3" s="7">
        <v>9.84455</v>
      </c>
      <c r="H3" s="7">
        <f>RANK(G3,G:G,0)</f>
        <v>14</v>
      </c>
      <c r="I3" s="7">
        <v>17</v>
      </c>
      <c r="J3" s="7">
        <f t="shared" si="0"/>
        <v>17.55</v>
      </c>
      <c r="K3" s="7">
        <f>RANK(J3,J:J,1)</f>
        <v>19</v>
      </c>
      <c r="L3" s="8">
        <f t="shared" si="1"/>
        <v>0.730769230769231</v>
      </c>
      <c r="M3" s="7" t="str">
        <f t="shared" si="2"/>
        <v>合格</v>
      </c>
    </row>
    <row r="4" spans="1:13">
      <c r="A4" s="9" t="s">
        <v>1507</v>
      </c>
      <c r="B4" s="5" t="s">
        <v>1255</v>
      </c>
      <c r="C4" s="5" t="s">
        <v>1505</v>
      </c>
      <c r="D4" s="6">
        <v>26</v>
      </c>
      <c r="E4" s="6">
        <v>7.5</v>
      </c>
      <c r="F4" s="6">
        <f>RANK(E4,E:E,0)</f>
        <v>1</v>
      </c>
      <c r="G4" s="7">
        <v>9.88247</v>
      </c>
      <c r="H4" s="7">
        <f>RANK(G4,G:G,0)</f>
        <v>10</v>
      </c>
      <c r="I4" s="7">
        <v>20</v>
      </c>
      <c r="J4" s="7">
        <f t="shared" si="0"/>
        <v>9</v>
      </c>
      <c r="K4" s="7">
        <f>RANK(J4,J:J,1)</f>
        <v>9</v>
      </c>
      <c r="L4" s="8">
        <f t="shared" si="1"/>
        <v>0.346153846153846</v>
      </c>
      <c r="M4" s="7" t="str">
        <f t="shared" si="2"/>
        <v>良好</v>
      </c>
    </row>
    <row r="5" spans="1:13">
      <c r="A5" s="9" t="s">
        <v>1508</v>
      </c>
      <c r="B5" s="5" t="s">
        <v>1255</v>
      </c>
      <c r="C5" s="5" t="s">
        <v>1505</v>
      </c>
      <c r="D5" s="6">
        <v>26</v>
      </c>
      <c r="E5" s="6">
        <v>1</v>
      </c>
      <c r="F5" s="6">
        <f>RANK(E5,E:E,0)</f>
        <v>16</v>
      </c>
      <c r="G5" s="7">
        <v>9.89318</v>
      </c>
      <c r="H5" s="7">
        <f>RANK(G5,G:G,0)</f>
        <v>8</v>
      </c>
      <c r="I5" s="7">
        <v>14</v>
      </c>
      <c r="J5" s="7">
        <f t="shared" si="0"/>
        <v>14.1</v>
      </c>
      <c r="K5" s="7">
        <f>RANK(J5,J:J,1)</f>
        <v>16</v>
      </c>
      <c r="L5" s="8">
        <f t="shared" si="1"/>
        <v>0.615384615384615</v>
      </c>
      <c r="M5" s="7" t="str">
        <f t="shared" si="2"/>
        <v>合格</v>
      </c>
    </row>
    <row r="6" spans="1:13">
      <c r="A6" s="9" t="s">
        <v>1509</v>
      </c>
      <c r="B6" s="5" t="s">
        <v>1255</v>
      </c>
      <c r="C6" s="5" t="s">
        <v>1505</v>
      </c>
      <c r="D6" s="6">
        <v>26</v>
      </c>
      <c r="E6" s="6">
        <v>3.5</v>
      </c>
      <c r="F6" s="6">
        <f>RANK(E6,E:E,0)</f>
        <v>8</v>
      </c>
      <c r="G6" s="7">
        <v>9.96818</v>
      </c>
      <c r="H6" s="7">
        <f>RANK(G6,G:G,0)</f>
        <v>7</v>
      </c>
      <c r="I6" s="7">
        <v>3</v>
      </c>
      <c r="J6" s="7">
        <f t="shared" si="0"/>
        <v>6.1</v>
      </c>
      <c r="K6" s="7">
        <f>RANK(J6,J:J,1)</f>
        <v>6</v>
      </c>
      <c r="L6" s="8">
        <f t="shared" si="1"/>
        <v>0.230769230769231</v>
      </c>
      <c r="M6" s="7" t="str">
        <f t="shared" si="2"/>
        <v>良好</v>
      </c>
    </row>
    <row r="7" spans="1:13">
      <c r="A7" s="9" t="s">
        <v>1510</v>
      </c>
      <c r="B7" s="5" t="s">
        <v>1255</v>
      </c>
      <c r="C7" s="5" t="s">
        <v>1505</v>
      </c>
      <c r="D7" s="6">
        <v>26</v>
      </c>
      <c r="E7" s="6">
        <v>1.5</v>
      </c>
      <c r="F7" s="6">
        <f>RANK(E7,E:E,0)</f>
        <v>13</v>
      </c>
      <c r="G7" s="7">
        <v>9.74416</v>
      </c>
      <c r="H7" s="7">
        <f>RANK(G7,G:G,0)</f>
        <v>19</v>
      </c>
      <c r="I7" s="7">
        <v>12</v>
      </c>
      <c r="J7" s="7">
        <f t="shared" si="0"/>
        <v>13.55</v>
      </c>
      <c r="K7" s="7">
        <f>RANK(J7,J:J,1)</f>
        <v>14</v>
      </c>
      <c r="L7" s="8">
        <f t="shared" si="1"/>
        <v>0.538461538461538</v>
      </c>
      <c r="M7" s="7" t="str">
        <f t="shared" si="2"/>
        <v>合格</v>
      </c>
    </row>
    <row r="8" spans="1:13">
      <c r="A8" s="9" t="s">
        <v>1511</v>
      </c>
      <c r="B8" s="5" t="s">
        <v>1255</v>
      </c>
      <c r="C8" s="5" t="s">
        <v>1505</v>
      </c>
      <c r="D8" s="6">
        <v>26</v>
      </c>
      <c r="E8" s="6">
        <v>0.5</v>
      </c>
      <c r="F8" s="6">
        <f>RANK(E8,E:E,0)</f>
        <v>19</v>
      </c>
      <c r="G8" s="7">
        <v>9.71234</v>
      </c>
      <c r="H8" s="7">
        <f>RANK(G8,G:G,0)</f>
        <v>24</v>
      </c>
      <c r="I8" s="7">
        <v>23</v>
      </c>
      <c r="J8" s="7">
        <f t="shared" si="0"/>
        <v>21.15</v>
      </c>
      <c r="K8" s="7">
        <f>RANK(J8,J:J,1)</f>
        <v>23</v>
      </c>
      <c r="L8" s="8">
        <f t="shared" si="1"/>
        <v>0.884615384615385</v>
      </c>
      <c r="M8" s="7" t="str">
        <f t="shared" si="2"/>
        <v>合格</v>
      </c>
    </row>
    <row r="9" spans="1:13">
      <c r="A9" s="9" t="s">
        <v>1512</v>
      </c>
      <c r="B9" s="5" t="s">
        <v>1255</v>
      </c>
      <c r="C9" s="5" t="s">
        <v>1505</v>
      </c>
      <c r="D9" s="6">
        <v>26</v>
      </c>
      <c r="E9" s="6">
        <v>3</v>
      </c>
      <c r="F9" s="6">
        <f>RANK(E9,E:E,0)</f>
        <v>10</v>
      </c>
      <c r="G9" s="7">
        <v>9.775</v>
      </c>
      <c r="H9" s="7">
        <f>RANK(G9,G:G,0)</f>
        <v>17</v>
      </c>
      <c r="I9" s="7">
        <v>1</v>
      </c>
      <c r="J9" s="7">
        <f t="shared" si="0"/>
        <v>7.9</v>
      </c>
      <c r="K9" s="7">
        <f>RANK(J9,J:J,1)</f>
        <v>8</v>
      </c>
      <c r="L9" s="8">
        <f t="shared" si="1"/>
        <v>0.307692307692308</v>
      </c>
      <c r="M9" s="7" t="str">
        <f t="shared" si="2"/>
        <v>良好</v>
      </c>
    </row>
    <row r="10" spans="1:13">
      <c r="A10" s="9" t="s">
        <v>1513</v>
      </c>
      <c r="B10" s="5" t="s">
        <v>1255</v>
      </c>
      <c r="C10" s="5" t="s">
        <v>1505</v>
      </c>
      <c r="D10" s="6">
        <v>26</v>
      </c>
      <c r="E10" s="6">
        <v>1.5</v>
      </c>
      <c r="F10" s="6">
        <f>RANK(E10,E:E,0)</f>
        <v>13</v>
      </c>
      <c r="G10" s="7">
        <v>9.72273</v>
      </c>
      <c r="H10" s="7">
        <f>RANK(G10,G:G,0)</f>
        <v>23</v>
      </c>
      <c r="I10" s="7">
        <v>2</v>
      </c>
      <c r="J10" s="7">
        <f t="shared" si="0"/>
        <v>10.65</v>
      </c>
      <c r="K10" s="7">
        <f>RANK(J10,J:J,1)</f>
        <v>11</v>
      </c>
      <c r="L10" s="8">
        <f t="shared" si="1"/>
        <v>0.423076923076923</v>
      </c>
      <c r="M10" s="7" t="str">
        <f t="shared" si="2"/>
        <v>良好</v>
      </c>
    </row>
    <row r="11" spans="1:13">
      <c r="A11" s="9" t="s">
        <v>1514</v>
      </c>
      <c r="B11" s="5" t="s">
        <v>1255</v>
      </c>
      <c r="C11" s="5" t="s">
        <v>1505</v>
      </c>
      <c r="D11" s="6">
        <v>26</v>
      </c>
      <c r="E11" s="6">
        <v>0.5</v>
      </c>
      <c r="F11" s="6">
        <f>RANK(E11,E:E,0)</f>
        <v>19</v>
      </c>
      <c r="G11" s="7">
        <v>9.74416</v>
      </c>
      <c r="H11" s="7">
        <f>RANK(G11,G:G,0)</f>
        <v>19</v>
      </c>
      <c r="I11" s="7">
        <v>24</v>
      </c>
      <c r="J11" s="7">
        <f t="shared" si="0"/>
        <v>20.75</v>
      </c>
      <c r="K11" s="7">
        <f>RANK(J11,J:J,1)</f>
        <v>22</v>
      </c>
      <c r="L11" s="8">
        <f t="shared" si="1"/>
        <v>0.846153846153846</v>
      </c>
      <c r="M11" s="7" t="str">
        <f t="shared" si="2"/>
        <v>合格</v>
      </c>
    </row>
    <row r="12" spans="1:13">
      <c r="A12" s="9" t="s">
        <v>1515</v>
      </c>
      <c r="B12" s="5" t="s">
        <v>1255</v>
      </c>
      <c r="C12" s="5" t="s">
        <v>1505</v>
      </c>
      <c r="D12" s="6">
        <v>26</v>
      </c>
      <c r="E12" s="6">
        <v>6</v>
      </c>
      <c r="F12" s="6">
        <f>RANK(E12,E:E,0)</f>
        <v>3</v>
      </c>
      <c r="G12" s="7">
        <v>10</v>
      </c>
      <c r="H12" s="7">
        <f>RANK(G12,G:G,0)</f>
        <v>1</v>
      </c>
      <c r="I12" s="7">
        <v>9</v>
      </c>
      <c r="J12" s="7">
        <f t="shared" si="0"/>
        <v>4.8</v>
      </c>
      <c r="K12" s="7">
        <f>RANK(J12,J:J,1)</f>
        <v>2</v>
      </c>
      <c r="L12" s="8">
        <f t="shared" si="1"/>
        <v>0.0769230769230769</v>
      </c>
      <c r="M12" s="7" t="str">
        <f t="shared" si="2"/>
        <v>优秀</v>
      </c>
    </row>
    <row r="13" spans="1:13">
      <c r="A13" s="9" t="s">
        <v>1516</v>
      </c>
      <c r="B13" s="5" t="s">
        <v>1255</v>
      </c>
      <c r="C13" s="5" t="s">
        <v>1505</v>
      </c>
      <c r="D13" s="6">
        <v>26</v>
      </c>
      <c r="E13" s="6">
        <v>1</v>
      </c>
      <c r="F13" s="6">
        <f>RANK(E13,E:E,0)</f>
        <v>16</v>
      </c>
      <c r="G13" s="7">
        <v>10</v>
      </c>
      <c r="H13" s="7">
        <f>RANK(G13,G:G,0)</f>
        <v>1</v>
      </c>
      <c r="I13" s="7">
        <v>5</v>
      </c>
      <c r="J13" s="7">
        <f t="shared" si="0"/>
        <v>9.9</v>
      </c>
      <c r="K13" s="7">
        <f>RANK(J13,J:J,1)</f>
        <v>10</v>
      </c>
      <c r="L13" s="8">
        <f t="shared" si="1"/>
        <v>0.384615384615385</v>
      </c>
      <c r="M13" s="7" t="str">
        <f t="shared" si="2"/>
        <v>良好</v>
      </c>
    </row>
    <row r="14" spans="1:13">
      <c r="A14" s="9" t="s">
        <v>1517</v>
      </c>
      <c r="B14" s="5" t="s">
        <v>1255</v>
      </c>
      <c r="C14" s="5" t="s">
        <v>1505</v>
      </c>
      <c r="D14" s="6">
        <v>26</v>
      </c>
      <c r="E14" s="6">
        <v>0</v>
      </c>
      <c r="F14" s="6">
        <f>RANK(E14,E:E,0)</f>
        <v>23</v>
      </c>
      <c r="G14" s="7">
        <v>9.88</v>
      </c>
      <c r="H14" s="7">
        <f>RANK(G14,G:G,0)</f>
        <v>11</v>
      </c>
      <c r="I14" s="7">
        <v>19</v>
      </c>
      <c r="J14" s="7">
        <f t="shared" si="0"/>
        <v>19.8</v>
      </c>
      <c r="K14" s="7">
        <f>RANK(J14,J:J,1)</f>
        <v>20</v>
      </c>
      <c r="L14" s="8">
        <f t="shared" si="1"/>
        <v>0.769230769230769</v>
      </c>
      <c r="M14" s="7" t="str">
        <f t="shared" si="2"/>
        <v>合格</v>
      </c>
    </row>
    <row r="15" spans="1:13">
      <c r="A15" s="9" t="s">
        <v>1518</v>
      </c>
      <c r="B15" s="5" t="s">
        <v>1255</v>
      </c>
      <c r="C15" s="5" t="s">
        <v>1505</v>
      </c>
      <c r="D15" s="6">
        <v>26</v>
      </c>
      <c r="E15" s="6">
        <v>0</v>
      </c>
      <c r="F15" s="6">
        <f>RANK(E15,E:E,0)</f>
        <v>23</v>
      </c>
      <c r="G15" s="7">
        <v>9.72727</v>
      </c>
      <c r="H15" s="7">
        <f>RANK(G15,G:G,0)</f>
        <v>22</v>
      </c>
      <c r="I15" s="7">
        <v>26</v>
      </c>
      <c r="J15" s="7">
        <f t="shared" si="0"/>
        <v>23.9</v>
      </c>
      <c r="K15" s="7">
        <f>RANK(J15,J:J,1)</f>
        <v>26</v>
      </c>
      <c r="L15" s="8">
        <f t="shared" si="1"/>
        <v>1</v>
      </c>
      <c r="M15" s="7" t="str">
        <f t="shared" si="2"/>
        <v>合格</v>
      </c>
    </row>
    <row r="16" spans="1:13">
      <c r="A16" s="9" t="s">
        <v>1519</v>
      </c>
      <c r="B16" s="5" t="s">
        <v>1255</v>
      </c>
      <c r="C16" s="5" t="s">
        <v>1505</v>
      </c>
      <c r="D16" s="6">
        <v>26</v>
      </c>
      <c r="E16" s="6">
        <v>4</v>
      </c>
      <c r="F16" s="6">
        <f>RANK(E16,E:E,0)</f>
        <v>6</v>
      </c>
      <c r="G16" s="7">
        <v>10</v>
      </c>
      <c r="H16" s="7">
        <f>RANK(G16,G:G,0)</f>
        <v>1</v>
      </c>
      <c r="I16" s="7">
        <v>6</v>
      </c>
      <c r="J16" s="7">
        <f t="shared" si="0"/>
        <v>5.25</v>
      </c>
      <c r="K16" s="7">
        <f>RANK(J16,J:J,1)</f>
        <v>4</v>
      </c>
      <c r="L16" s="8">
        <f t="shared" si="1"/>
        <v>0.153846153846154</v>
      </c>
      <c r="M16" s="7" t="str">
        <f t="shared" si="2"/>
        <v>优秀</v>
      </c>
    </row>
    <row r="17" spans="1:13">
      <c r="A17" s="9" t="s">
        <v>1520</v>
      </c>
      <c r="B17" s="5" t="s">
        <v>1255</v>
      </c>
      <c r="C17" s="5" t="s">
        <v>1505</v>
      </c>
      <c r="D17" s="6">
        <v>26</v>
      </c>
      <c r="E17" s="6">
        <v>4</v>
      </c>
      <c r="F17" s="6">
        <f>RANK(E17,E:E,0)</f>
        <v>6</v>
      </c>
      <c r="G17" s="7">
        <v>9.42818</v>
      </c>
      <c r="H17" s="7">
        <f>RANK(G17,G:G,0)</f>
        <v>26</v>
      </c>
      <c r="I17" s="7">
        <v>13</v>
      </c>
      <c r="J17" s="7">
        <f t="shared" si="0"/>
        <v>11.45</v>
      </c>
      <c r="K17" s="7">
        <f>RANK(J17,J:J,1)</f>
        <v>12</v>
      </c>
      <c r="L17" s="8">
        <f t="shared" si="1"/>
        <v>0.461538461538462</v>
      </c>
      <c r="M17" s="7" t="str">
        <f t="shared" si="2"/>
        <v>良好</v>
      </c>
    </row>
    <row r="18" spans="1:13">
      <c r="A18" s="9" t="s">
        <v>1521</v>
      </c>
      <c r="B18" s="5" t="s">
        <v>1255</v>
      </c>
      <c r="C18" s="5" t="s">
        <v>1505</v>
      </c>
      <c r="D18" s="6">
        <v>26</v>
      </c>
      <c r="E18" s="6">
        <v>2.5</v>
      </c>
      <c r="F18" s="6">
        <f>RANK(E18,E:E,0)</f>
        <v>11</v>
      </c>
      <c r="G18" s="7">
        <v>9.78818</v>
      </c>
      <c r="H18" s="7">
        <f>RANK(G18,G:G,0)</f>
        <v>16</v>
      </c>
      <c r="I18" s="7">
        <v>11</v>
      </c>
      <c r="J18" s="7">
        <f t="shared" si="0"/>
        <v>11.75</v>
      </c>
      <c r="K18" s="7">
        <f>RANK(J18,J:J,1)</f>
        <v>13</v>
      </c>
      <c r="L18" s="8">
        <f t="shared" si="1"/>
        <v>0.5</v>
      </c>
      <c r="M18" s="7" t="str">
        <f t="shared" si="2"/>
        <v>良好</v>
      </c>
    </row>
    <row r="19" spans="1:13">
      <c r="A19" s="9" t="s">
        <v>1522</v>
      </c>
      <c r="B19" s="5" t="s">
        <v>1255</v>
      </c>
      <c r="C19" s="5" t="s">
        <v>1505</v>
      </c>
      <c r="D19" s="6">
        <v>26</v>
      </c>
      <c r="E19" s="6">
        <v>5</v>
      </c>
      <c r="F19" s="6">
        <f>RANK(E19,E:E,0)</f>
        <v>5</v>
      </c>
      <c r="G19" s="7">
        <v>9.87636</v>
      </c>
      <c r="H19" s="7">
        <f>RANK(G19,G:G,0)</f>
        <v>12</v>
      </c>
      <c r="I19" s="7">
        <v>4</v>
      </c>
      <c r="J19" s="7">
        <f t="shared" si="0"/>
        <v>5.7</v>
      </c>
      <c r="K19" s="7">
        <f>RANK(J19,J:J,1)</f>
        <v>5</v>
      </c>
      <c r="L19" s="8">
        <f t="shared" si="1"/>
        <v>0.192307692307692</v>
      </c>
      <c r="M19" s="7" t="str">
        <f t="shared" si="2"/>
        <v>优秀</v>
      </c>
    </row>
    <row r="20" spans="1:13">
      <c r="A20" s="9" t="s">
        <v>1523</v>
      </c>
      <c r="B20" s="5" t="s">
        <v>1255</v>
      </c>
      <c r="C20" s="5" t="s">
        <v>1505</v>
      </c>
      <c r="D20" s="6">
        <v>26</v>
      </c>
      <c r="E20" s="6">
        <v>0</v>
      </c>
      <c r="F20" s="6">
        <f>RANK(E20,E:E,0)</f>
        <v>23</v>
      </c>
      <c r="G20" s="7">
        <v>9.86818</v>
      </c>
      <c r="H20" s="7">
        <f>RANK(G20,G:G,0)</f>
        <v>13</v>
      </c>
      <c r="I20" s="7">
        <v>22</v>
      </c>
      <c r="J20" s="7">
        <f t="shared" si="0"/>
        <v>21.15</v>
      </c>
      <c r="K20" s="7">
        <f>RANK(J20,J:J,1)</f>
        <v>23</v>
      </c>
      <c r="L20" s="8">
        <f t="shared" si="1"/>
        <v>0.884615384615385</v>
      </c>
      <c r="M20" s="7" t="str">
        <f t="shared" si="2"/>
        <v>合格</v>
      </c>
    </row>
    <row r="21" spans="1:13">
      <c r="A21" s="9" t="s">
        <v>1524</v>
      </c>
      <c r="B21" s="5" t="s">
        <v>1255</v>
      </c>
      <c r="C21" s="5" t="s">
        <v>1505</v>
      </c>
      <c r="D21" s="6">
        <v>26</v>
      </c>
      <c r="E21" s="6">
        <v>5.5</v>
      </c>
      <c r="F21" s="6">
        <f>RANK(E21,E:E,0)</f>
        <v>4</v>
      </c>
      <c r="G21" s="7">
        <v>10</v>
      </c>
      <c r="H21" s="7">
        <f>RANK(G21,G:G,0)</f>
        <v>1</v>
      </c>
      <c r="I21" s="7">
        <v>8</v>
      </c>
      <c r="J21" s="7">
        <f t="shared" si="0"/>
        <v>4.95</v>
      </c>
      <c r="K21" s="7">
        <f>RANK(J21,J:J,1)</f>
        <v>3</v>
      </c>
      <c r="L21" s="8">
        <f t="shared" si="1"/>
        <v>0.115384615384615</v>
      </c>
      <c r="M21" s="7" t="str">
        <f t="shared" si="2"/>
        <v>优秀</v>
      </c>
    </row>
    <row r="22" spans="1:13">
      <c r="A22" s="9" t="s">
        <v>1525</v>
      </c>
      <c r="B22" s="5" t="s">
        <v>1255</v>
      </c>
      <c r="C22" s="5" t="s">
        <v>1505</v>
      </c>
      <c r="D22" s="6">
        <v>26</v>
      </c>
      <c r="E22" s="6">
        <v>0.5</v>
      </c>
      <c r="F22" s="6">
        <f>RANK(E22,E:E,0)</f>
        <v>19</v>
      </c>
      <c r="G22" s="7">
        <v>9.55909</v>
      </c>
      <c r="H22" s="7">
        <f>RANK(G22,G:G,0)</f>
        <v>25</v>
      </c>
      <c r="I22" s="7">
        <v>25</v>
      </c>
      <c r="J22" s="7">
        <f t="shared" si="0"/>
        <v>22</v>
      </c>
      <c r="K22" s="7">
        <f>RANK(J22,J:J,1)</f>
        <v>25</v>
      </c>
      <c r="L22" s="8">
        <f t="shared" si="1"/>
        <v>0.961538461538462</v>
      </c>
      <c r="M22" s="7" t="str">
        <f t="shared" si="2"/>
        <v>合格</v>
      </c>
    </row>
    <row r="23" spans="1:13">
      <c r="A23" s="9" t="s">
        <v>1526</v>
      </c>
      <c r="B23" s="5" t="s">
        <v>1255</v>
      </c>
      <c r="C23" s="5" t="s">
        <v>1505</v>
      </c>
      <c r="D23" s="6">
        <v>26</v>
      </c>
      <c r="E23" s="6">
        <v>7</v>
      </c>
      <c r="F23" s="6">
        <f>RANK(E23,E:E,0)</f>
        <v>2</v>
      </c>
      <c r="G23" s="7">
        <v>10</v>
      </c>
      <c r="H23" s="7">
        <f>RANK(G23,G:G,0)</f>
        <v>1</v>
      </c>
      <c r="I23" s="7">
        <v>10</v>
      </c>
      <c r="J23" s="7">
        <f t="shared" si="0"/>
        <v>4.65</v>
      </c>
      <c r="K23" s="7">
        <f>RANK(J23,J:J,1)</f>
        <v>1</v>
      </c>
      <c r="L23" s="8">
        <f t="shared" si="1"/>
        <v>0.0384615384615385</v>
      </c>
      <c r="M23" s="7" t="str">
        <f t="shared" si="2"/>
        <v>优秀</v>
      </c>
    </row>
    <row r="24" spans="1:13">
      <c r="A24" s="9" t="s">
        <v>1527</v>
      </c>
      <c r="B24" s="5" t="s">
        <v>1255</v>
      </c>
      <c r="C24" s="5" t="s">
        <v>1505</v>
      </c>
      <c r="D24" s="6">
        <v>26</v>
      </c>
      <c r="E24" s="6">
        <v>3.5</v>
      </c>
      <c r="F24" s="6">
        <f>RANK(E24,E:E,0)</f>
        <v>8</v>
      </c>
      <c r="G24" s="7">
        <v>9.89</v>
      </c>
      <c r="H24" s="7">
        <f>RANK(G24,G:G,0)</f>
        <v>9</v>
      </c>
      <c r="I24" s="7">
        <v>7</v>
      </c>
      <c r="J24" s="7">
        <f t="shared" si="0"/>
        <v>7.8</v>
      </c>
      <c r="K24" s="7">
        <f>RANK(J24,J:J,1)</f>
        <v>7</v>
      </c>
      <c r="L24" s="8">
        <f t="shared" si="1"/>
        <v>0.269230769230769</v>
      </c>
      <c r="M24" s="7" t="str">
        <f t="shared" si="2"/>
        <v>良好</v>
      </c>
    </row>
    <row r="25" spans="1:13">
      <c r="A25" s="9" t="s">
        <v>1528</v>
      </c>
      <c r="B25" s="5" t="s">
        <v>1255</v>
      </c>
      <c r="C25" s="5" t="s">
        <v>1505</v>
      </c>
      <c r="D25" s="6">
        <v>26</v>
      </c>
      <c r="E25" s="6">
        <v>2</v>
      </c>
      <c r="F25" s="6">
        <f>RANK(E25,E:E,0)</f>
        <v>12</v>
      </c>
      <c r="G25" s="7">
        <v>9.825</v>
      </c>
      <c r="H25" s="7">
        <f>RANK(G25,G:G,0)</f>
        <v>15</v>
      </c>
      <c r="I25" s="7">
        <v>16</v>
      </c>
      <c r="J25" s="7">
        <f t="shared" si="0"/>
        <v>13.85</v>
      </c>
      <c r="K25" s="7">
        <f>RANK(J25,J:J,1)</f>
        <v>15</v>
      </c>
      <c r="L25" s="8">
        <f t="shared" si="1"/>
        <v>0.576923076923077</v>
      </c>
      <c r="M25" s="7" t="str">
        <f t="shared" si="2"/>
        <v>合格</v>
      </c>
    </row>
    <row r="26" spans="1:13">
      <c r="A26" s="9" t="s">
        <v>1529</v>
      </c>
      <c r="B26" s="5" t="s">
        <v>1255</v>
      </c>
      <c r="C26" s="5" t="s">
        <v>1505</v>
      </c>
      <c r="D26" s="6">
        <v>26</v>
      </c>
      <c r="E26" s="6">
        <v>1.5</v>
      </c>
      <c r="F26" s="6">
        <f>RANK(E26,E:E,0)</f>
        <v>13</v>
      </c>
      <c r="G26" s="7">
        <v>9.76</v>
      </c>
      <c r="H26" s="7">
        <f>RANK(G26,G:G,0)</f>
        <v>18</v>
      </c>
      <c r="I26" s="7">
        <v>21</v>
      </c>
      <c r="J26" s="7">
        <f t="shared" si="0"/>
        <v>16.55</v>
      </c>
      <c r="K26" s="7">
        <f>RANK(J26,J:J,1)</f>
        <v>18</v>
      </c>
      <c r="L26" s="8">
        <f t="shared" si="1"/>
        <v>0.692307692307692</v>
      </c>
      <c r="M26" s="7" t="str">
        <f t="shared" si="2"/>
        <v>合格</v>
      </c>
    </row>
    <row r="27" spans="1:13">
      <c r="A27" s="9" t="s">
        <v>1530</v>
      </c>
      <c r="B27" s="5" t="s">
        <v>1255</v>
      </c>
      <c r="C27" s="5" t="s">
        <v>1505</v>
      </c>
      <c r="D27" s="6">
        <v>26</v>
      </c>
      <c r="E27" s="6">
        <v>0</v>
      </c>
      <c r="F27" s="6">
        <f>RANK(E27,E:E,0)</f>
        <v>23</v>
      </c>
      <c r="G27" s="7">
        <v>9.74</v>
      </c>
      <c r="H27" s="7">
        <f>RANK(G27,G:G,0)</f>
        <v>21</v>
      </c>
      <c r="I27" s="7">
        <v>15</v>
      </c>
      <c r="J27" s="7">
        <f t="shared" si="0"/>
        <v>19.9</v>
      </c>
      <c r="K27" s="7">
        <f>RANK(J27,J:J,1)</f>
        <v>21</v>
      </c>
      <c r="L27" s="8">
        <f t="shared" si="1"/>
        <v>0.807692307692308</v>
      </c>
      <c r="M27" s="7" t="str">
        <f t="shared" si="2"/>
        <v>合格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1531</v>
      </c>
      <c r="B2" s="5" t="s">
        <v>1255</v>
      </c>
      <c r="C2" s="5" t="s">
        <v>1532</v>
      </c>
      <c r="D2" s="6">
        <v>25</v>
      </c>
      <c r="E2" s="6">
        <v>2</v>
      </c>
      <c r="F2" s="6">
        <f>RANK(E2,E:E,0)</f>
        <v>5</v>
      </c>
      <c r="G2" s="7">
        <v>8.84182</v>
      </c>
      <c r="H2" s="7">
        <f>RANK(G2,G:G,0)</f>
        <v>20</v>
      </c>
      <c r="I2" s="7">
        <v>14</v>
      </c>
      <c r="J2" s="7">
        <f t="shared" ref="J2:J26" si="0">F2*0.5+H2*0.15+I2*0.35</f>
        <v>10.4</v>
      </c>
      <c r="K2" s="7">
        <f>RANK(J2,J:J,1)</f>
        <v>9</v>
      </c>
      <c r="L2" s="8">
        <f t="shared" ref="L2:L26" si="1">K2/D2</f>
        <v>0.36</v>
      </c>
      <c r="M2" s="7" t="str">
        <f t="shared" ref="M2:M26" si="2">IF(L2&lt;=0.2,"优秀",IF(L2&lt;=0.5,"良好","合格"))</f>
        <v>良好</v>
      </c>
    </row>
    <row r="3" spans="1:13">
      <c r="A3" s="9" t="s">
        <v>1533</v>
      </c>
      <c r="B3" s="5" t="s">
        <v>1255</v>
      </c>
      <c r="C3" s="5" t="s">
        <v>1532</v>
      </c>
      <c r="D3" s="6">
        <v>25</v>
      </c>
      <c r="E3" s="6">
        <v>0.5</v>
      </c>
      <c r="F3" s="6">
        <f>RANK(E3,E:E,0)</f>
        <v>16</v>
      </c>
      <c r="G3" s="7">
        <v>8.37208</v>
      </c>
      <c r="H3" s="7">
        <f>RANK(G3,G:G,0)</f>
        <v>22</v>
      </c>
      <c r="I3" s="7">
        <v>3</v>
      </c>
      <c r="J3" s="7">
        <f t="shared" si="0"/>
        <v>12.35</v>
      </c>
      <c r="K3" s="7">
        <f>RANK(J3,J:J,1)</f>
        <v>13</v>
      </c>
      <c r="L3" s="8">
        <f t="shared" si="1"/>
        <v>0.52</v>
      </c>
      <c r="M3" s="7" t="str">
        <f t="shared" si="2"/>
        <v>合格</v>
      </c>
    </row>
    <row r="4" spans="1:13">
      <c r="A4" s="9" t="s">
        <v>1534</v>
      </c>
      <c r="B4" s="5" t="s">
        <v>1255</v>
      </c>
      <c r="C4" s="5" t="s">
        <v>1532</v>
      </c>
      <c r="D4" s="6">
        <v>25</v>
      </c>
      <c r="E4" s="6">
        <v>3.5</v>
      </c>
      <c r="F4" s="6">
        <f>RANK(E4,E:E,0)</f>
        <v>2</v>
      </c>
      <c r="G4" s="7">
        <v>9.90455</v>
      </c>
      <c r="H4" s="7">
        <f>RANK(G4,G:G,0)</f>
        <v>3</v>
      </c>
      <c r="I4" s="7">
        <v>3</v>
      </c>
      <c r="J4" s="7">
        <f t="shared" si="0"/>
        <v>2.5</v>
      </c>
      <c r="K4" s="7">
        <f>RANK(J4,J:J,1)</f>
        <v>1</v>
      </c>
      <c r="L4" s="8">
        <f t="shared" si="1"/>
        <v>0.04</v>
      </c>
      <c r="M4" s="7" t="str">
        <f t="shared" si="2"/>
        <v>优秀</v>
      </c>
    </row>
    <row r="5" spans="1:13">
      <c r="A5" s="9" t="s">
        <v>1535</v>
      </c>
      <c r="B5" s="5" t="s">
        <v>1255</v>
      </c>
      <c r="C5" s="5" t="s">
        <v>1532</v>
      </c>
      <c r="D5" s="6">
        <v>25</v>
      </c>
      <c r="E5" s="6">
        <v>0.5</v>
      </c>
      <c r="F5" s="6">
        <f>RANK(E5,E:E,0)</f>
        <v>16</v>
      </c>
      <c r="G5" s="7">
        <v>10</v>
      </c>
      <c r="H5" s="7">
        <f>RANK(G5,G:G,0)</f>
        <v>1</v>
      </c>
      <c r="I5" s="7">
        <v>18</v>
      </c>
      <c r="J5" s="7">
        <f t="shared" si="0"/>
        <v>14.45</v>
      </c>
      <c r="K5" s="7">
        <f>RANK(J5,J:J,1)</f>
        <v>17</v>
      </c>
      <c r="L5" s="8">
        <f t="shared" si="1"/>
        <v>0.68</v>
      </c>
      <c r="M5" s="7" t="str">
        <f t="shared" si="2"/>
        <v>合格</v>
      </c>
    </row>
    <row r="6" spans="1:13">
      <c r="A6" s="9" t="s">
        <v>1536</v>
      </c>
      <c r="B6" s="5" t="s">
        <v>1255</v>
      </c>
      <c r="C6" s="5" t="s">
        <v>1532</v>
      </c>
      <c r="D6" s="6">
        <v>25</v>
      </c>
      <c r="E6" s="6">
        <v>2.5</v>
      </c>
      <c r="F6" s="6">
        <f>RANK(E6,E:E,0)</f>
        <v>3</v>
      </c>
      <c r="G6" s="7">
        <v>9.52727</v>
      </c>
      <c r="H6" s="7">
        <f>RANK(G6,G:G,0)</f>
        <v>10</v>
      </c>
      <c r="I6" s="7">
        <v>8</v>
      </c>
      <c r="J6" s="7">
        <f t="shared" si="0"/>
        <v>5.8</v>
      </c>
      <c r="K6" s="7">
        <f>RANK(J6,J:J,1)</f>
        <v>4</v>
      </c>
      <c r="L6" s="8">
        <f t="shared" si="1"/>
        <v>0.16</v>
      </c>
      <c r="M6" s="7" t="str">
        <f t="shared" si="2"/>
        <v>优秀</v>
      </c>
    </row>
    <row r="7" spans="1:13">
      <c r="A7" s="9" t="s">
        <v>1537</v>
      </c>
      <c r="B7" s="5" t="s">
        <v>1255</v>
      </c>
      <c r="C7" s="5" t="s">
        <v>1532</v>
      </c>
      <c r="D7" s="6">
        <v>25</v>
      </c>
      <c r="E7" s="6">
        <v>0</v>
      </c>
      <c r="F7" s="6">
        <f>RANK(E7,E:E,0)</f>
        <v>21</v>
      </c>
      <c r="G7" s="7">
        <v>9.05</v>
      </c>
      <c r="H7" s="7">
        <f>RANK(G7,G:G,0)</f>
        <v>17</v>
      </c>
      <c r="I7" s="7">
        <v>24</v>
      </c>
      <c r="J7" s="7">
        <f t="shared" si="0"/>
        <v>21.45</v>
      </c>
      <c r="K7" s="7">
        <f>RANK(J7,J:J,1)</f>
        <v>25</v>
      </c>
      <c r="L7" s="8">
        <f t="shared" si="1"/>
        <v>1</v>
      </c>
      <c r="M7" s="7" t="str">
        <f t="shared" si="2"/>
        <v>合格</v>
      </c>
    </row>
    <row r="8" spans="1:13">
      <c r="A8" s="9" t="s">
        <v>1538</v>
      </c>
      <c r="B8" s="5" t="s">
        <v>1255</v>
      </c>
      <c r="C8" s="5" t="s">
        <v>1532</v>
      </c>
      <c r="D8" s="6">
        <v>25</v>
      </c>
      <c r="E8" s="6">
        <v>2</v>
      </c>
      <c r="F8" s="6">
        <f>RANK(E8,E:E,0)</f>
        <v>5</v>
      </c>
      <c r="G8" s="7">
        <v>9.52955</v>
      </c>
      <c r="H8" s="7">
        <f>RANK(G8,G:G,0)</f>
        <v>9</v>
      </c>
      <c r="I8" s="7">
        <v>5</v>
      </c>
      <c r="J8" s="7">
        <f t="shared" si="0"/>
        <v>5.6</v>
      </c>
      <c r="K8" s="7">
        <f>RANK(J8,J:J,1)</f>
        <v>3</v>
      </c>
      <c r="L8" s="8">
        <f t="shared" si="1"/>
        <v>0.12</v>
      </c>
      <c r="M8" s="7" t="str">
        <f t="shared" si="2"/>
        <v>优秀</v>
      </c>
    </row>
    <row r="9" spans="1:13">
      <c r="A9" s="9" t="s">
        <v>1539</v>
      </c>
      <c r="B9" s="5" t="s">
        <v>1255</v>
      </c>
      <c r="C9" s="5" t="s">
        <v>1532</v>
      </c>
      <c r="D9" s="6">
        <v>25</v>
      </c>
      <c r="E9" s="6">
        <v>0</v>
      </c>
      <c r="F9" s="6">
        <f>RANK(E9,E:E,0)</f>
        <v>21</v>
      </c>
      <c r="G9" s="7">
        <v>8.96364</v>
      </c>
      <c r="H9" s="7">
        <f>RANK(G9,G:G,0)</f>
        <v>18</v>
      </c>
      <c r="I9" s="7">
        <v>14</v>
      </c>
      <c r="J9" s="7">
        <f t="shared" si="0"/>
        <v>18.1</v>
      </c>
      <c r="K9" s="7">
        <f>RANK(J9,J:J,1)</f>
        <v>22</v>
      </c>
      <c r="L9" s="8">
        <f t="shared" si="1"/>
        <v>0.88</v>
      </c>
      <c r="M9" s="7" t="str">
        <f t="shared" si="2"/>
        <v>合格</v>
      </c>
    </row>
    <row r="10" spans="1:13">
      <c r="A10" s="9" t="s">
        <v>1540</v>
      </c>
      <c r="B10" s="5" t="s">
        <v>1255</v>
      </c>
      <c r="C10" s="5" t="s">
        <v>1532</v>
      </c>
      <c r="D10" s="6">
        <v>25</v>
      </c>
      <c r="E10" s="6">
        <v>2</v>
      </c>
      <c r="F10" s="6">
        <f>RANK(E10,E:E,0)</f>
        <v>5</v>
      </c>
      <c r="G10" s="7">
        <v>8.60182</v>
      </c>
      <c r="H10" s="7">
        <f>RANK(G10,G:G,0)</f>
        <v>21</v>
      </c>
      <c r="I10" s="7">
        <v>11</v>
      </c>
      <c r="J10" s="7">
        <f t="shared" si="0"/>
        <v>9.5</v>
      </c>
      <c r="K10" s="7">
        <f>RANK(J10,J:J,1)</f>
        <v>8</v>
      </c>
      <c r="L10" s="8">
        <f t="shared" si="1"/>
        <v>0.32</v>
      </c>
      <c r="M10" s="7" t="str">
        <f t="shared" si="2"/>
        <v>良好</v>
      </c>
    </row>
    <row r="11" spans="1:13">
      <c r="A11" s="9" t="s">
        <v>1541</v>
      </c>
      <c r="B11" s="5" t="s">
        <v>1255</v>
      </c>
      <c r="C11" s="5" t="s">
        <v>1532</v>
      </c>
      <c r="D11" s="6">
        <v>25</v>
      </c>
      <c r="E11" s="6">
        <v>0.5</v>
      </c>
      <c r="F11" s="6">
        <f>RANK(E11,E:E,0)</f>
        <v>16</v>
      </c>
      <c r="G11" s="7">
        <v>9.74909</v>
      </c>
      <c r="H11" s="7">
        <f>RANK(G11,G:G,0)</f>
        <v>5</v>
      </c>
      <c r="I11" s="7">
        <v>9</v>
      </c>
      <c r="J11" s="7">
        <f t="shared" si="0"/>
        <v>11.9</v>
      </c>
      <c r="K11" s="7">
        <f>RANK(J11,J:J,1)</f>
        <v>11</v>
      </c>
      <c r="L11" s="8">
        <f t="shared" si="1"/>
        <v>0.44</v>
      </c>
      <c r="M11" s="7" t="str">
        <f t="shared" si="2"/>
        <v>良好</v>
      </c>
    </row>
    <row r="12" spans="1:13">
      <c r="A12" s="9" t="s">
        <v>1542</v>
      </c>
      <c r="B12" s="5" t="s">
        <v>1255</v>
      </c>
      <c r="C12" s="5" t="s">
        <v>1532</v>
      </c>
      <c r="D12" s="6">
        <v>25</v>
      </c>
      <c r="E12" s="6">
        <v>0.5</v>
      </c>
      <c r="F12" s="6">
        <f>RANK(E12,E:E,0)</f>
        <v>16</v>
      </c>
      <c r="G12" s="7">
        <v>9.30682</v>
      </c>
      <c r="H12" s="7">
        <f>RANK(G12,G:G,0)</f>
        <v>15</v>
      </c>
      <c r="I12" s="7">
        <v>13</v>
      </c>
      <c r="J12" s="7">
        <f t="shared" si="0"/>
        <v>14.8</v>
      </c>
      <c r="K12" s="7">
        <f>RANK(J12,J:J,1)</f>
        <v>18</v>
      </c>
      <c r="L12" s="8">
        <f t="shared" si="1"/>
        <v>0.72</v>
      </c>
      <c r="M12" s="7" t="str">
        <f t="shared" si="2"/>
        <v>合格</v>
      </c>
    </row>
    <row r="13" spans="1:13">
      <c r="A13" s="9" t="s">
        <v>1543</v>
      </c>
      <c r="B13" s="5" t="s">
        <v>1255</v>
      </c>
      <c r="C13" s="5" t="s">
        <v>1532</v>
      </c>
      <c r="D13" s="6">
        <v>25</v>
      </c>
      <c r="E13" s="6">
        <v>1</v>
      </c>
      <c r="F13" s="6">
        <f>RANK(E13,E:E,0)</f>
        <v>12</v>
      </c>
      <c r="G13" s="7">
        <v>9.44545</v>
      </c>
      <c r="H13" s="7">
        <f>RANK(G13,G:G,0)</f>
        <v>11</v>
      </c>
      <c r="I13" s="7">
        <v>16</v>
      </c>
      <c r="J13" s="7">
        <f t="shared" si="0"/>
        <v>13.25</v>
      </c>
      <c r="K13" s="7">
        <f>RANK(J13,J:J,1)</f>
        <v>15</v>
      </c>
      <c r="L13" s="8">
        <f t="shared" si="1"/>
        <v>0.6</v>
      </c>
      <c r="M13" s="7" t="str">
        <f t="shared" si="2"/>
        <v>合格</v>
      </c>
    </row>
    <row r="14" spans="1:13">
      <c r="A14" s="9" t="s">
        <v>1544</v>
      </c>
      <c r="B14" s="5" t="s">
        <v>1255</v>
      </c>
      <c r="C14" s="5" t="s">
        <v>1532</v>
      </c>
      <c r="D14" s="6">
        <v>25</v>
      </c>
      <c r="E14" s="6">
        <v>1.5</v>
      </c>
      <c r="F14" s="6">
        <f>RANK(E14,E:E,0)</f>
        <v>9</v>
      </c>
      <c r="G14" s="7">
        <v>8.91169</v>
      </c>
      <c r="H14" s="7">
        <f>RANK(G14,G:G,0)</f>
        <v>19</v>
      </c>
      <c r="I14" s="7">
        <v>19</v>
      </c>
      <c r="J14" s="7">
        <f t="shared" si="0"/>
        <v>14</v>
      </c>
      <c r="K14" s="7">
        <f>RANK(J14,J:J,1)</f>
        <v>16</v>
      </c>
      <c r="L14" s="8">
        <f t="shared" si="1"/>
        <v>0.64</v>
      </c>
      <c r="M14" s="7" t="str">
        <f t="shared" si="2"/>
        <v>合格</v>
      </c>
    </row>
    <row r="15" spans="1:13">
      <c r="A15" s="9" t="s">
        <v>1545</v>
      </c>
      <c r="B15" s="5" t="s">
        <v>1255</v>
      </c>
      <c r="C15" s="5" t="s">
        <v>1532</v>
      </c>
      <c r="D15" s="6">
        <v>25</v>
      </c>
      <c r="E15" s="6">
        <v>2</v>
      </c>
      <c r="F15" s="6">
        <f>RANK(E15,E:E,0)</f>
        <v>5</v>
      </c>
      <c r="G15" s="7">
        <v>9.44545</v>
      </c>
      <c r="H15" s="7">
        <f>RANK(G15,G:G,0)</f>
        <v>11</v>
      </c>
      <c r="I15" s="7">
        <v>6</v>
      </c>
      <c r="J15" s="7">
        <f t="shared" si="0"/>
        <v>6.25</v>
      </c>
      <c r="K15" s="7">
        <f>RANK(J15,J:J,1)</f>
        <v>6</v>
      </c>
      <c r="L15" s="8">
        <f t="shared" si="1"/>
        <v>0.24</v>
      </c>
      <c r="M15" s="7" t="str">
        <f t="shared" si="2"/>
        <v>良好</v>
      </c>
    </row>
    <row r="16" spans="1:13">
      <c r="A16" s="9" t="s">
        <v>1546</v>
      </c>
      <c r="B16" s="5" t="s">
        <v>1255</v>
      </c>
      <c r="C16" s="5" t="s">
        <v>1532</v>
      </c>
      <c r="D16" s="6">
        <v>25</v>
      </c>
      <c r="E16" s="6">
        <v>1</v>
      </c>
      <c r="F16" s="6">
        <f>RANK(E16,E:E,0)</f>
        <v>12</v>
      </c>
      <c r="G16" s="7">
        <v>7.91182</v>
      </c>
      <c r="H16" s="7">
        <f>RANK(G16,G:G,0)</f>
        <v>23</v>
      </c>
      <c r="I16" s="7">
        <v>10</v>
      </c>
      <c r="J16" s="7">
        <f t="shared" si="0"/>
        <v>12.95</v>
      </c>
      <c r="K16" s="7">
        <f>RANK(J16,J:J,1)</f>
        <v>14</v>
      </c>
      <c r="L16" s="8">
        <f t="shared" si="1"/>
        <v>0.56</v>
      </c>
      <c r="M16" s="7" t="str">
        <f t="shared" si="2"/>
        <v>合格</v>
      </c>
    </row>
    <row r="17" spans="1:13">
      <c r="A17" s="9" t="s">
        <v>1547</v>
      </c>
      <c r="B17" s="5" t="s">
        <v>1255</v>
      </c>
      <c r="C17" s="5" t="s">
        <v>1532</v>
      </c>
      <c r="D17" s="6">
        <v>25</v>
      </c>
      <c r="E17" s="6">
        <v>0</v>
      </c>
      <c r="F17" s="6">
        <f>RANK(E17,E:E,0)</f>
        <v>21</v>
      </c>
      <c r="G17" s="7">
        <v>9.71104</v>
      </c>
      <c r="H17" s="7">
        <f>RANK(G17,G:G,0)</f>
        <v>6</v>
      </c>
      <c r="I17" s="7">
        <v>24</v>
      </c>
      <c r="J17" s="7">
        <f t="shared" si="0"/>
        <v>19.8</v>
      </c>
      <c r="K17" s="7">
        <f>RANK(J17,J:J,1)</f>
        <v>24</v>
      </c>
      <c r="L17" s="8">
        <f t="shared" si="1"/>
        <v>0.96</v>
      </c>
      <c r="M17" s="7" t="str">
        <f t="shared" si="2"/>
        <v>合格</v>
      </c>
    </row>
    <row r="18" spans="1:13">
      <c r="A18" s="9" t="s">
        <v>1548</v>
      </c>
      <c r="B18" s="5" t="s">
        <v>1255</v>
      </c>
      <c r="C18" s="5" t="s">
        <v>1532</v>
      </c>
      <c r="D18" s="6">
        <v>25</v>
      </c>
      <c r="E18" s="6">
        <v>2.5</v>
      </c>
      <c r="F18" s="6">
        <f>RANK(E18,E:E,0)</f>
        <v>3</v>
      </c>
      <c r="G18" s="7">
        <v>9.42338</v>
      </c>
      <c r="H18" s="7">
        <f>RANK(G18,G:G,0)</f>
        <v>14</v>
      </c>
      <c r="I18" s="7">
        <v>23</v>
      </c>
      <c r="J18" s="7">
        <f t="shared" si="0"/>
        <v>11.65</v>
      </c>
      <c r="K18" s="7">
        <f>RANK(J18,J:J,1)</f>
        <v>10</v>
      </c>
      <c r="L18" s="8">
        <f t="shared" si="1"/>
        <v>0.4</v>
      </c>
      <c r="M18" s="7" t="str">
        <f t="shared" si="2"/>
        <v>良好</v>
      </c>
    </row>
    <row r="19" spans="1:13">
      <c r="A19" s="9" t="s">
        <v>1549</v>
      </c>
      <c r="B19" s="5" t="s">
        <v>1255</v>
      </c>
      <c r="C19" s="5" t="s">
        <v>1532</v>
      </c>
      <c r="D19" s="6">
        <v>25</v>
      </c>
      <c r="E19" s="6">
        <v>5.5</v>
      </c>
      <c r="F19" s="6">
        <f>RANK(E19,E:E,0)</f>
        <v>1</v>
      </c>
      <c r="G19" s="7">
        <v>9.69091</v>
      </c>
      <c r="H19" s="7">
        <f>RANK(G19,G:G,0)</f>
        <v>7</v>
      </c>
      <c r="I19" s="7">
        <v>21</v>
      </c>
      <c r="J19" s="7">
        <f t="shared" si="0"/>
        <v>8.9</v>
      </c>
      <c r="K19" s="7">
        <f>RANK(J19,J:J,1)</f>
        <v>7</v>
      </c>
      <c r="L19" s="8">
        <f t="shared" si="1"/>
        <v>0.28</v>
      </c>
      <c r="M19" s="7" t="str">
        <f t="shared" si="2"/>
        <v>良好</v>
      </c>
    </row>
    <row r="20" spans="1:13">
      <c r="A20" s="9" t="s">
        <v>1550</v>
      </c>
      <c r="B20" s="5" t="s">
        <v>1255</v>
      </c>
      <c r="C20" s="5" t="s">
        <v>1532</v>
      </c>
      <c r="D20" s="6">
        <v>25</v>
      </c>
      <c r="E20" s="6">
        <v>0</v>
      </c>
      <c r="F20" s="6">
        <f>RANK(E20,E:E,0)</f>
        <v>21</v>
      </c>
      <c r="G20" s="7">
        <v>9.87273</v>
      </c>
      <c r="H20" s="7">
        <f>RANK(G20,G:G,0)</f>
        <v>4</v>
      </c>
      <c r="I20" s="7">
        <v>17</v>
      </c>
      <c r="J20" s="7">
        <f t="shared" si="0"/>
        <v>17.05</v>
      </c>
      <c r="K20" s="7">
        <f>RANK(J20,J:J,1)</f>
        <v>20</v>
      </c>
      <c r="L20" s="8">
        <f t="shared" si="1"/>
        <v>0.8</v>
      </c>
      <c r="M20" s="7" t="str">
        <f t="shared" si="2"/>
        <v>合格</v>
      </c>
    </row>
    <row r="21" spans="1:13">
      <c r="A21" s="9" t="s">
        <v>1551</v>
      </c>
      <c r="B21" s="5" t="s">
        <v>1255</v>
      </c>
      <c r="C21" s="5" t="s">
        <v>1532</v>
      </c>
      <c r="D21" s="6">
        <v>25</v>
      </c>
      <c r="E21" s="6">
        <v>0.5</v>
      </c>
      <c r="F21" s="6">
        <f>RANK(E21,E:E,0)</f>
        <v>16</v>
      </c>
      <c r="G21" s="7">
        <v>6.4</v>
      </c>
      <c r="H21" s="7">
        <f>RANK(G21,G:G,0)</f>
        <v>25</v>
      </c>
      <c r="I21" s="7">
        <v>20</v>
      </c>
      <c r="J21" s="7">
        <f t="shared" si="0"/>
        <v>18.75</v>
      </c>
      <c r="K21" s="7">
        <f>RANK(J21,J:J,1)</f>
        <v>23</v>
      </c>
      <c r="L21" s="8">
        <f t="shared" si="1"/>
        <v>0.92</v>
      </c>
      <c r="M21" s="7" t="str">
        <f t="shared" si="2"/>
        <v>合格</v>
      </c>
    </row>
    <row r="22" spans="1:13">
      <c r="A22" s="9" t="s">
        <v>1552</v>
      </c>
      <c r="B22" s="5" t="s">
        <v>1255</v>
      </c>
      <c r="C22" s="5" t="s">
        <v>1532</v>
      </c>
      <c r="D22" s="6">
        <v>25</v>
      </c>
      <c r="E22" s="6">
        <v>1</v>
      </c>
      <c r="F22" s="6">
        <f>RANK(E22,E:E,0)</f>
        <v>12</v>
      </c>
      <c r="G22" s="7">
        <v>7.28636</v>
      </c>
      <c r="H22" s="7">
        <f>RANK(G22,G:G,0)</f>
        <v>24</v>
      </c>
      <c r="I22" s="7">
        <v>22</v>
      </c>
      <c r="J22" s="7">
        <f t="shared" si="0"/>
        <v>17.3</v>
      </c>
      <c r="K22" s="7">
        <f>RANK(J22,J:J,1)</f>
        <v>21</v>
      </c>
      <c r="L22" s="8">
        <f t="shared" si="1"/>
        <v>0.84</v>
      </c>
      <c r="M22" s="7" t="str">
        <f t="shared" si="2"/>
        <v>合格</v>
      </c>
    </row>
    <row r="23" spans="1:13">
      <c r="A23" s="9" t="s">
        <v>1553</v>
      </c>
      <c r="B23" s="5" t="s">
        <v>1255</v>
      </c>
      <c r="C23" s="5" t="s">
        <v>1532</v>
      </c>
      <c r="D23" s="6">
        <v>25</v>
      </c>
      <c r="E23" s="6">
        <v>1</v>
      </c>
      <c r="F23" s="6">
        <f>RANK(E23,E:E,0)</f>
        <v>12</v>
      </c>
      <c r="G23" s="7">
        <v>9.08312</v>
      </c>
      <c r="H23" s="7">
        <f>RANK(G23,G:G,0)</f>
        <v>16</v>
      </c>
      <c r="I23" s="7">
        <v>11</v>
      </c>
      <c r="J23" s="7">
        <f t="shared" si="0"/>
        <v>12.25</v>
      </c>
      <c r="K23" s="7">
        <f>RANK(J23,J:J,1)</f>
        <v>12</v>
      </c>
      <c r="L23" s="8">
        <f t="shared" si="1"/>
        <v>0.48</v>
      </c>
      <c r="M23" s="7" t="str">
        <f t="shared" si="2"/>
        <v>良好</v>
      </c>
    </row>
    <row r="24" spans="1:13">
      <c r="A24" s="9" t="s">
        <v>1554</v>
      </c>
      <c r="B24" s="5" t="s">
        <v>1255</v>
      </c>
      <c r="C24" s="5" t="s">
        <v>1532</v>
      </c>
      <c r="D24" s="6">
        <v>25</v>
      </c>
      <c r="E24" s="6">
        <v>1.5</v>
      </c>
      <c r="F24" s="6">
        <f>RANK(E24,E:E,0)</f>
        <v>9</v>
      </c>
      <c r="G24" s="7">
        <v>10</v>
      </c>
      <c r="H24" s="7">
        <f>RANK(G24,G:G,0)</f>
        <v>1</v>
      </c>
      <c r="I24" s="7">
        <v>2</v>
      </c>
      <c r="J24" s="7">
        <f t="shared" si="0"/>
        <v>5.35</v>
      </c>
      <c r="K24" s="7">
        <f>RANK(J24,J:J,1)</f>
        <v>2</v>
      </c>
      <c r="L24" s="8">
        <f t="shared" si="1"/>
        <v>0.08</v>
      </c>
      <c r="M24" s="7" t="str">
        <f t="shared" si="2"/>
        <v>优秀</v>
      </c>
    </row>
    <row r="25" spans="1:13">
      <c r="A25" s="9" t="s">
        <v>1555</v>
      </c>
      <c r="B25" s="5" t="s">
        <v>1255</v>
      </c>
      <c r="C25" s="5" t="s">
        <v>1532</v>
      </c>
      <c r="D25" s="6">
        <v>25</v>
      </c>
      <c r="E25" s="6">
        <v>1.5</v>
      </c>
      <c r="F25" s="6">
        <f>RANK(E25,E:E,0)</f>
        <v>9</v>
      </c>
      <c r="G25" s="7">
        <v>9.54091</v>
      </c>
      <c r="H25" s="7">
        <f>RANK(G25,G:G,0)</f>
        <v>8</v>
      </c>
      <c r="I25" s="7">
        <v>1</v>
      </c>
      <c r="J25" s="7">
        <f t="shared" si="0"/>
        <v>6.05</v>
      </c>
      <c r="K25" s="7">
        <f>RANK(J25,J:J,1)</f>
        <v>5</v>
      </c>
      <c r="L25" s="8">
        <f t="shared" si="1"/>
        <v>0.2</v>
      </c>
      <c r="M25" s="7" t="str">
        <f t="shared" si="2"/>
        <v>优秀</v>
      </c>
    </row>
    <row r="26" spans="1:13">
      <c r="A26" s="9" t="s">
        <v>1556</v>
      </c>
      <c r="B26" s="5" t="s">
        <v>1255</v>
      </c>
      <c r="C26" s="5" t="s">
        <v>1532</v>
      </c>
      <c r="D26" s="6">
        <v>25</v>
      </c>
      <c r="E26" s="6">
        <v>0</v>
      </c>
      <c r="F26" s="6">
        <f>RANK(E26,E:E,0)</f>
        <v>21</v>
      </c>
      <c r="G26" s="7">
        <v>9.42455</v>
      </c>
      <c r="H26" s="7">
        <f>RANK(G26,G:G,0)</f>
        <v>13</v>
      </c>
      <c r="I26" s="7">
        <v>7</v>
      </c>
      <c r="J26" s="7">
        <f t="shared" si="0"/>
        <v>14.9</v>
      </c>
      <c r="K26" s="7">
        <f>RANK(J26,J:J,1)</f>
        <v>19</v>
      </c>
      <c r="L26" s="8">
        <f t="shared" si="1"/>
        <v>0.76</v>
      </c>
      <c r="M26" s="7" t="str">
        <f t="shared" si="2"/>
        <v>合格</v>
      </c>
    </row>
  </sheetData>
  <autoFilter ref="A1:M26">
    <sortState ref="A1:M26">
      <sortCondition ref="C1:C1645"/>
    </sortState>
    <extLst/>
  </autoFilter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146</v>
      </c>
      <c r="B2" s="5" t="s">
        <v>14</v>
      </c>
      <c r="C2" s="5" t="s">
        <v>147</v>
      </c>
      <c r="D2" s="6">
        <v>26</v>
      </c>
      <c r="E2" s="6">
        <v>2</v>
      </c>
      <c r="F2" s="6">
        <f>RANK(E2,E:E,0)</f>
        <v>4</v>
      </c>
      <c r="G2" s="7">
        <v>9.55227</v>
      </c>
      <c r="H2" s="7">
        <f>RANK(G2,G:G,0)</f>
        <v>7</v>
      </c>
      <c r="I2" s="7">
        <v>11</v>
      </c>
      <c r="J2" s="7">
        <f t="shared" ref="J2:J27" si="0">F2*0.5+H2*0.15+I2*0.35</f>
        <v>6.9</v>
      </c>
      <c r="K2" s="7">
        <f>RANK(J2,J:J,1)</f>
        <v>5</v>
      </c>
      <c r="L2" s="8">
        <f t="shared" ref="L2:L27" si="1">K2/D2</f>
        <v>0.192307692307692</v>
      </c>
      <c r="M2" s="7" t="str">
        <f t="shared" ref="M2:M27" si="2">IF(L2&lt;=0.2,"优秀",IF(L2&lt;=0.5,"良好","合格"))</f>
        <v>优秀</v>
      </c>
    </row>
    <row r="3" spans="1:13">
      <c r="A3" s="9" t="s">
        <v>148</v>
      </c>
      <c r="B3" s="5" t="s">
        <v>14</v>
      </c>
      <c r="C3" s="5" t="s">
        <v>147</v>
      </c>
      <c r="D3" s="6">
        <v>26</v>
      </c>
      <c r="E3" s="6">
        <v>0.5</v>
      </c>
      <c r="F3" s="6">
        <f>RANK(E3,E:E,0)</f>
        <v>11</v>
      </c>
      <c r="G3" s="7">
        <v>9.30909</v>
      </c>
      <c r="H3" s="7">
        <f>RANK(G3,G:G,0)</f>
        <v>15</v>
      </c>
      <c r="I3" s="7">
        <v>1</v>
      </c>
      <c r="J3" s="7">
        <f t="shared" si="0"/>
        <v>8.1</v>
      </c>
      <c r="K3" s="7">
        <f>RANK(J3,J:J,1)</f>
        <v>6</v>
      </c>
      <c r="L3" s="8">
        <f t="shared" si="1"/>
        <v>0.230769230769231</v>
      </c>
      <c r="M3" s="7" t="str">
        <f t="shared" si="2"/>
        <v>良好</v>
      </c>
    </row>
    <row r="4" spans="1:13">
      <c r="A4" s="9" t="s">
        <v>149</v>
      </c>
      <c r="B4" s="5" t="s">
        <v>14</v>
      </c>
      <c r="C4" s="5" t="s">
        <v>147</v>
      </c>
      <c r="D4" s="6">
        <v>26</v>
      </c>
      <c r="E4" s="6">
        <v>1.5</v>
      </c>
      <c r="F4" s="6">
        <f>RANK(E4,E:E,0)</f>
        <v>7</v>
      </c>
      <c r="G4" s="7">
        <v>9.07727</v>
      </c>
      <c r="H4" s="7">
        <f>RANK(G4,G:G,0)</f>
        <v>20</v>
      </c>
      <c r="I4" s="7">
        <v>6</v>
      </c>
      <c r="J4" s="7">
        <f t="shared" si="0"/>
        <v>8.6</v>
      </c>
      <c r="K4" s="7">
        <f>RANK(J4,J:J,1)</f>
        <v>8</v>
      </c>
      <c r="L4" s="8">
        <f t="shared" si="1"/>
        <v>0.307692307692308</v>
      </c>
      <c r="M4" s="7" t="str">
        <f t="shared" si="2"/>
        <v>良好</v>
      </c>
    </row>
    <row r="5" spans="1:13">
      <c r="A5" s="9" t="s">
        <v>150</v>
      </c>
      <c r="B5" s="5" t="s">
        <v>14</v>
      </c>
      <c r="C5" s="5" t="s">
        <v>147</v>
      </c>
      <c r="D5" s="6">
        <v>26</v>
      </c>
      <c r="E5" s="6">
        <v>0.5</v>
      </c>
      <c r="F5" s="6">
        <f>RANK(E5,E:E,0)</f>
        <v>11</v>
      </c>
      <c r="G5" s="7">
        <v>9.11753</v>
      </c>
      <c r="H5" s="7">
        <f>RANK(G5,G:G,0)</f>
        <v>19</v>
      </c>
      <c r="I5" s="7">
        <v>12</v>
      </c>
      <c r="J5" s="7">
        <f t="shared" si="0"/>
        <v>12.55</v>
      </c>
      <c r="K5" s="7">
        <f>RANK(J5,J:J,1)</f>
        <v>16</v>
      </c>
      <c r="L5" s="8">
        <f t="shared" si="1"/>
        <v>0.615384615384615</v>
      </c>
      <c r="M5" s="7" t="str">
        <f t="shared" si="2"/>
        <v>合格</v>
      </c>
    </row>
    <row r="6" spans="1:13">
      <c r="A6" s="9" t="s">
        <v>151</v>
      </c>
      <c r="B6" s="5" t="s">
        <v>14</v>
      </c>
      <c r="C6" s="5" t="s">
        <v>147</v>
      </c>
      <c r="D6" s="6">
        <v>26</v>
      </c>
      <c r="E6" s="6">
        <v>0.5</v>
      </c>
      <c r="F6" s="6">
        <f>RANK(E6,E:E,0)</f>
        <v>11</v>
      </c>
      <c r="G6" s="7">
        <v>9.22273</v>
      </c>
      <c r="H6" s="7">
        <f>RANK(G6,G:G,0)</f>
        <v>17</v>
      </c>
      <c r="I6" s="7">
        <v>13</v>
      </c>
      <c r="J6" s="7">
        <f t="shared" si="0"/>
        <v>12.6</v>
      </c>
      <c r="K6" s="7">
        <f>RANK(J6,J:J,1)</f>
        <v>17</v>
      </c>
      <c r="L6" s="8">
        <f t="shared" si="1"/>
        <v>0.653846153846154</v>
      </c>
      <c r="M6" s="7" t="str">
        <f t="shared" si="2"/>
        <v>合格</v>
      </c>
    </row>
    <row r="7" spans="1:13">
      <c r="A7" s="9" t="s">
        <v>152</v>
      </c>
      <c r="B7" s="5" t="s">
        <v>14</v>
      </c>
      <c r="C7" s="5" t="s">
        <v>147</v>
      </c>
      <c r="D7" s="6">
        <v>26</v>
      </c>
      <c r="E7" s="6">
        <v>0</v>
      </c>
      <c r="F7" s="6">
        <f>RANK(E7,E:E,0)</f>
        <v>20</v>
      </c>
      <c r="G7" s="7">
        <v>8.36948</v>
      </c>
      <c r="H7" s="7">
        <f>RANK(G7,G:G,0)</f>
        <v>26</v>
      </c>
      <c r="I7" s="7">
        <v>21</v>
      </c>
      <c r="J7" s="7">
        <f t="shared" si="0"/>
        <v>21.25</v>
      </c>
      <c r="K7" s="7">
        <f>RANK(J7,J:J,1)</f>
        <v>26</v>
      </c>
      <c r="L7" s="8">
        <f t="shared" si="1"/>
        <v>1</v>
      </c>
      <c r="M7" s="7" t="str">
        <f t="shared" si="2"/>
        <v>合格</v>
      </c>
    </row>
    <row r="8" spans="1:13">
      <c r="A8" s="9" t="s">
        <v>153</v>
      </c>
      <c r="B8" s="5" t="s">
        <v>14</v>
      </c>
      <c r="C8" s="5" t="s">
        <v>147</v>
      </c>
      <c r="D8" s="6">
        <v>26</v>
      </c>
      <c r="E8" s="6">
        <v>1.5</v>
      </c>
      <c r="F8" s="6">
        <f>RANK(E8,E:E,0)</f>
        <v>7</v>
      </c>
      <c r="G8" s="7">
        <v>9.06364</v>
      </c>
      <c r="H8" s="7">
        <f>RANK(G8,G:G,0)</f>
        <v>21</v>
      </c>
      <c r="I8" s="7">
        <v>18</v>
      </c>
      <c r="J8" s="7">
        <f t="shared" si="0"/>
        <v>12.95</v>
      </c>
      <c r="K8" s="7">
        <f>RANK(J8,J:J,1)</f>
        <v>18</v>
      </c>
      <c r="L8" s="8">
        <f t="shared" si="1"/>
        <v>0.692307692307692</v>
      </c>
      <c r="M8" s="7" t="str">
        <f t="shared" si="2"/>
        <v>合格</v>
      </c>
    </row>
    <row r="9" spans="1:13">
      <c r="A9" s="9" t="s">
        <v>154</v>
      </c>
      <c r="B9" s="5" t="s">
        <v>14</v>
      </c>
      <c r="C9" s="5" t="s">
        <v>147</v>
      </c>
      <c r="D9" s="6">
        <v>26</v>
      </c>
      <c r="E9" s="6">
        <v>0</v>
      </c>
      <c r="F9" s="6">
        <f>RANK(E9,E:E,0)</f>
        <v>20</v>
      </c>
      <c r="G9" s="7">
        <v>9.32922</v>
      </c>
      <c r="H9" s="7">
        <f>RANK(G9,G:G,0)</f>
        <v>11</v>
      </c>
      <c r="I9" s="7">
        <v>18</v>
      </c>
      <c r="J9" s="7">
        <f t="shared" si="0"/>
        <v>17.95</v>
      </c>
      <c r="K9" s="7">
        <f>RANK(J9,J:J,1)</f>
        <v>21</v>
      </c>
      <c r="L9" s="8">
        <f t="shared" si="1"/>
        <v>0.807692307692308</v>
      </c>
      <c r="M9" s="7" t="str">
        <f t="shared" si="2"/>
        <v>合格</v>
      </c>
    </row>
    <row r="10" spans="1:13">
      <c r="A10" s="9" t="s">
        <v>155</v>
      </c>
      <c r="B10" s="5" t="s">
        <v>14</v>
      </c>
      <c r="C10" s="5" t="s">
        <v>147</v>
      </c>
      <c r="D10" s="6">
        <v>26</v>
      </c>
      <c r="E10" s="6">
        <v>2.5</v>
      </c>
      <c r="F10" s="6">
        <f>RANK(E10,E:E,0)</f>
        <v>3</v>
      </c>
      <c r="G10" s="7">
        <v>9.28636</v>
      </c>
      <c r="H10" s="7">
        <f>RANK(G10,G:G,0)</f>
        <v>16</v>
      </c>
      <c r="I10" s="7">
        <v>21</v>
      </c>
      <c r="J10" s="7">
        <f t="shared" si="0"/>
        <v>11.25</v>
      </c>
      <c r="K10" s="7">
        <f>RANK(J10,J:J,1)</f>
        <v>12</v>
      </c>
      <c r="L10" s="8">
        <f t="shared" si="1"/>
        <v>0.461538461538462</v>
      </c>
      <c r="M10" s="7" t="str">
        <f t="shared" si="2"/>
        <v>良好</v>
      </c>
    </row>
    <row r="11" spans="1:13">
      <c r="A11" s="9" t="s">
        <v>156</v>
      </c>
      <c r="B11" s="5" t="s">
        <v>14</v>
      </c>
      <c r="C11" s="5" t="s">
        <v>147</v>
      </c>
      <c r="D11" s="6">
        <v>26</v>
      </c>
      <c r="E11" s="6">
        <v>1.5</v>
      </c>
      <c r="F11" s="6">
        <f>RANK(E11,E:E,0)</f>
        <v>7</v>
      </c>
      <c r="G11" s="7">
        <v>9.75273</v>
      </c>
      <c r="H11" s="7">
        <f>RANK(G11,G:G,0)</f>
        <v>5</v>
      </c>
      <c r="I11" s="7">
        <v>5</v>
      </c>
      <c r="J11" s="7">
        <f t="shared" si="0"/>
        <v>6</v>
      </c>
      <c r="K11" s="7">
        <f>RANK(J11,J:J,1)</f>
        <v>3</v>
      </c>
      <c r="L11" s="8">
        <f t="shared" si="1"/>
        <v>0.115384615384615</v>
      </c>
      <c r="M11" s="7" t="str">
        <f t="shared" si="2"/>
        <v>优秀</v>
      </c>
    </row>
    <row r="12" spans="1:13">
      <c r="A12" s="9" t="s">
        <v>157</v>
      </c>
      <c r="B12" s="5" t="s">
        <v>14</v>
      </c>
      <c r="C12" s="5" t="s">
        <v>147</v>
      </c>
      <c r="D12" s="6">
        <v>26</v>
      </c>
      <c r="E12" s="6">
        <v>2</v>
      </c>
      <c r="F12" s="6">
        <f>RANK(E12,E:E,0)</f>
        <v>4</v>
      </c>
      <c r="G12" s="7">
        <v>8.91364</v>
      </c>
      <c r="H12" s="7">
        <f>RANK(G12,G:G,0)</f>
        <v>25</v>
      </c>
      <c r="I12" s="7">
        <v>1</v>
      </c>
      <c r="J12" s="7">
        <f t="shared" si="0"/>
        <v>6.1</v>
      </c>
      <c r="K12" s="7">
        <f>RANK(J12,J:J,1)</f>
        <v>4</v>
      </c>
      <c r="L12" s="8">
        <f t="shared" si="1"/>
        <v>0.153846153846154</v>
      </c>
      <c r="M12" s="7" t="str">
        <f t="shared" si="2"/>
        <v>优秀</v>
      </c>
    </row>
    <row r="13" spans="1:13">
      <c r="A13" s="9" t="s">
        <v>158</v>
      </c>
      <c r="B13" s="5" t="s">
        <v>14</v>
      </c>
      <c r="C13" s="5" t="s">
        <v>147</v>
      </c>
      <c r="D13" s="6">
        <v>26</v>
      </c>
      <c r="E13" s="6">
        <v>0.5</v>
      </c>
      <c r="F13" s="6">
        <f>RANK(E13,E:E,0)</f>
        <v>11</v>
      </c>
      <c r="G13" s="7">
        <v>9.31455</v>
      </c>
      <c r="H13" s="7">
        <f>RANK(G13,G:G,0)</f>
        <v>13</v>
      </c>
      <c r="I13" s="7">
        <v>25</v>
      </c>
      <c r="J13" s="7">
        <f t="shared" si="0"/>
        <v>16.2</v>
      </c>
      <c r="K13" s="7">
        <f>RANK(J13,J:J,1)</f>
        <v>20</v>
      </c>
      <c r="L13" s="8">
        <f t="shared" si="1"/>
        <v>0.769230769230769</v>
      </c>
      <c r="M13" s="7" t="str">
        <f t="shared" si="2"/>
        <v>合格</v>
      </c>
    </row>
    <row r="14" spans="1:13">
      <c r="A14" s="9" t="s">
        <v>159</v>
      </c>
      <c r="B14" s="5" t="s">
        <v>14</v>
      </c>
      <c r="C14" s="5" t="s">
        <v>147</v>
      </c>
      <c r="D14" s="6">
        <v>26</v>
      </c>
      <c r="E14" s="6">
        <v>2</v>
      </c>
      <c r="F14" s="6">
        <f>RANK(E14,E:E,0)</f>
        <v>4</v>
      </c>
      <c r="G14" s="7">
        <v>9.31091</v>
      </c>
      <c r="H14" s="7">
        <f>RANK(G14,G:G,0)</f>
        <v>14</v>
      </c>
      <c r="I14" s="7">
        <v>24</v>
      </c>
      <c r="J14" s="7">
        <f t="shared" si="0"/>
        <v>12.5</v>
      </c>
      <c r="K14" s="7">
        <f>RANK(J14,J:J,1)</f>
        <v>15</v>
      </c>
      <c r="L14" s="8">
        <f t="shared" si="1"/>
        <v>0.576923076923077</v>
      </c>
      <c r="M14" s="7" t="str">
        <f t="shared" si="2"/>
        <v>合格</v>
      </c>
    </row>
    <row r="15" spans="1:13">
      <c r="A15" s="9" t="s">
        <v>160</v>
      </c>
      <c r="B15" s="5" t="s">
        <v>14</v>
      </c>
      <c r="C15" s="5" t="s">
        <v>147</v>
      </c>
      <c r="D15" s="6">
        <v>26</v>
      </c>
      <c r="E15" s="6">
        <v>0.5</v>
      </c>
      <c r="F15" s="6">
        <f>RANK(E15,E:E,0)</f>
        <v>11</v>
      </c>
      <c r="G15" s="7">
        <v>9.58506</v>
      </c>
      <c r="H15" s="7">
        <f>RANK(G15,G:G,0)</f>
        <v>6</v>
      </c>
      <c r="I15" s="7">
        <v>15</v>
      </c>
      <c r="J15" s="7">
        <f t="shared" si="0"/>
        <v>11.65</v>
      </c>
      <c r="K15" s="7">
        <f>RANK(J15,J:J,1)</f>
        <v>13</v>
      </c>
      <c r="L15" s="8">
        <f t="shared" si="1"/>
        <v>0.5</v>
      </c>
      <c r="M15" s="7" t="str">
        <f t="shared" si="2"/>
        <v>良好</v>
      </c>
    </row>
    <row r="16" spans="1:13">
      <c r="A16" s="9" t="s">
        <v>161</v>
      </c>
      <c r="B16" s="5" t="s">
        <v>14</v>
      </c>
      <c r="C16" s="5" t="s">
        <v>147</v>
      </c>
      <c r="D16" s="6">
        <v>26</v>
      </c>
      <c r="E16" s="6">
        <v>0.5</v>
      </c>
      <c r="F16" s="6">
        <f>RANK(E16,E:E,0)</f>
        <v>11</v>
      </c>
      <c r="G16" s="7">
        <v>9.38409</v>
      </c>
      <c r="H16" s="7">
        <f>RANK(G16,G:G,0)</f>
        <v>10</v>
      </c>
      <c r="I16" s="7">
        <v>6</v>
      </c>
      <c r="J16" s="7">
        <f t="shared" si="0"/>
        <v>9.1</v>
      </c>
      <c r="K16" s="7">
        <f>RANK(J16,J:J,1)</f>
        <v>9</v>
      </c>
      <c r="L16" s="8">
        <f t="shared" si="1"/>
        <v>0.346153846153846</v>
      </c>
      <c r="M16" s="7" t="str">
        <f t="shared" si="2"/>
        <v>良好</v>
      </c>
    </row>
    <row r="17" spans="1:13">
      <c r="A17" s="9" t="s">
        <v>162</v>
      </c>
      <c r="B17" s="5" t="s">
        <v>14</v>
      </c>
      <c r="C17" s="5" t="s">
        <v>147</v>
      </c>
      <c r="D17" s="6">
        <v>26</v>
      </c>
      <c r="E17" s="6">
        <v>0.5</v>
      </c>
      <c r="F17" s="6">
        <f>RANK(E17,E:E,0)</f>
        <v>11</v>
      </c>
      <c r="G17" s="7">
        <v>9.86136</v>
      </c>
      <c r="H17" s="7">
        <f>RANK(G17,G:G,0)</f>
        <v>4</v>
      </c>
      <c r="I17" s="7">
        <v>6</v>
      </c>
      <c r="J17" s="7">
        <f t="shared" si="0"/>
        <v>8.2</v>
      </c>
      <c r="K17" s="7">
        <f>RANK(J17,J:J,1)</f>
        <v>7</v>
      </c>
      <c r="L17" s="8">
        <f t="shared" si="1"/>
        <v>0.269230769230769</v>
      </c>
      <c r="M17" s="7" t="str">
        <f t="shared" si="2"/>
        <v>良好</v>
      </c>
    </row>
    <row r="18" spans="1:13">
      <c r="A18" s="9" t="s">
        <v>163</v>
      </c>
      <c r="B18" s="5" t="s">
        <v>14</v>
      </c>
      <c r="C18" s="5" t="s">
        <v>147</v>
      </c>
      <c r="D18" s="6">
        <v>26</v>
      </c>
      <c r="E18" s="6">
        <v>5.5</v>
      </c>
      <c r="F18" s="6">
        <f>RANK(E18,E:E,0)</f>
        <v>1</v>
      </c>
      <c r="G18" s="7">
        <v>9.32727</v>
      </c>
      <c r="H18" s="7">
        <f>RANK(G18,G:G,0)</f>
        <v>12</v>
      </c>
      <c r="I18" s="7">
        <v>1</v>
      </c>
      <c r="J18" s="7">
        <f t="shared" si="0"/>
        <v>2.65</v>
      </c>
      <c r="K18" s="7">
        <f>RANK(J18,J:J,1)</f>
        <v>1</v>
      </c>
      <c r="L18" s="8">
        <f t="shared" si="1"/>
        <v>0.0384615384615385</v>
      </c>
      <c r="M18" s="7" t="str">
        <f t="shared" si="2"/>
        <v>优秀</v>
      </c>
    </row>
    <row r="19" spans="1:13">
      <c r="A19" s="9" t="s">
        <v>164</v>
      </c>
      <c r="B19" s="5" t="s">
        <v>14</v>
      </c>
      <c r="C19" s="5" t="s">
        <v>147</v>
      </c>
      <c r="D19" s="6">
        <v>26</v>
      </c>
      <c r="E19" s="6">
        <v>4.5</v>
      </c>
      <c r="F19" s="6">
        <f>RANK(E19,E:E,0)</f>
        <v>2</v>
      </c>
      <c r="G19" s="7">
        <v>9.21364</v>
      </c>
      <c r="H19" s="7">
        <f>RANK(G19,G:G,0)</f>
        <v>18</v>
      </c>
      <c r="I19" s="7">
        <v>17</v>
      </c>
      <c r="J19" s="7">
        <f t="shared" si="0"/>
        <v>9.65</v>
      </c>
      <c r="K19" s="7">
        <f>RANK(J19,J:J,1)</f>
        <v>10</v>
      </c>
      <c r="L19" s="8">
        <f t="shared" si="1"/>
        <v>0.384615384615385</v>
      </c>
      <c r="M19" s="7" t="str">
        <f t="shared" si="2"/>
        <v>良好</v>
      </c>
    </row>
    <row r="20" spans="1:13">
      <c r="A20" s="9" t="s">
        <v>165</v>
      </c>
      <c r="B20" s="5" t="s">
        <v>14</v>
      </c>
      <c r="C20" s="5" t="s">
        <v>147</v>
      </c>
      <c r="D20" s="6">
        <v>26</v>
      </c>
      <c r="E20" s="6">
        <v>0</v>
      </c>
      <c r="F20" s="6">
        <f>RANK(E20,E:E,0)</f>
        <v>20</v>
      </c>
      <c r="G20" s="7">
        <v>8.95727</v>
      </c>
      <c r="H20" s="7">
        <f>RANK(G20,G:G,0)</f>
        <v>24</v>
      </c>
      <c r="I20" s="7">
        <v>16</v>
      </c>
      <c r="J20" s="7">
        <f t="shared" si="0"/>
        <v>19.2</v>
      </c>
      <c r="K20" s="7">
        <f>RANK(J20,J:J,1)</f>
        <v>24</v>
      </c>
      <c r="L20" s="8">
        <f t="shared" si="1"/>
        <v>0.923076923076923</v>
      </c>
      <c r="M20" s="7" t="str">
        <f t="shared" si="2"/>
        <v>合格</v>
      </c>
    </row>
    <row r="21" spans="1:13">
      <c r="A21" s="9" t="s">
        <v>166</v>
      </c>
      <c r="B21" s="5" t="s">
        <v>14</v>
      </c>
      <c r="C21" s="5" t="s">
        <v>147</v>
      </c>
      <c r="D21" s="6">
        <v>26</v>
      </c>
      <c r="E21" s="6">
        <v>0</v>
      </c>
      <c r="F21" s="6">
        <f>RANK(E21,E:E,0)</f>
        <v>20</v>
      </c>
      <c r="G21" s="7">
        <v>9.96818</v>
      </c>
      <c r="H21" s="7">
        <f>RANK(G21,G:G,0)</f>
        <v>3</v>
      </c>
      <c r="I21" s="7">
        <v>23</v>
      </c>
      <c r="J21" s="7">
        <f t="shared" si="0"/>
        <v>18.5</v>
      </c>
      <c r="K21" s="7">
        <f>RANK(J21,J:J,1)</f>
        <v>23</v>
      </c>
      <c r="L21" s="8">
        <f t="shared" si="1"/>
        <v>0.884615384615385</v>
      </c>
      <c r="M21" s="7" t="str">
        <f t="shared" si="2"/>
        <v>合格</v>
      </c>
    </row>
    <row r="22" spans="1:13">
      <c r="A22" s="9" t="s">
        <v>167</v>
      </c>
      <c r="B22" s="5" t="s">
        <v>14</v>
      </c>
      <c r="C22" s="5" t="s">
        <v>147</v>
      </c>
      <c r="D22" s="6">
        <v>26</v>
      </c>
      <c r="E22" s="6">
        <v>0.5</v>
      </c>
      <c r="F22" s="6">
        <f>RANK(E22,E:E,0)</f>
        <v>11</v>
      </c>
      <c r="G22" s="7">
        <v>9.52045</v>
      </c>
      <c r="H22" s="7">
        <f>RANK(G22,G:G,0)</f>
        <v>8</v>
      </c>
      <c r="I22" s="7">
        <v>10</v>
      </c>
      <c r="J22" s="7">
        <f t="shared" si="0"/>
        <v>10.2</v>
      </c>
      <c r="K22" s="7">
        <f>RANK(J22,J:J,1)</f>
        <v>11</v>
      </c>
      <c r="L22" s="8">
        <f t="shared" si="1"/>
        <v>0.423076923076923</v>
      </c>
      <c r="M22" s="7" t="str">
        <f t="shared" si="2"/>
        <v>良好</v>
      </c>
    </row>
    <row r="23" spans="1:13">
      <c r="A23" s="9" t="s">
        <v>168</v>
      </c>
      <c r="B23" s="5" t="s">
        <v>14</v>
      </c>
      <c r="C23" s="5" t="s">
        <v>147</v>
      </c>
      <c r="D23" s="6">
        <v>26</v>
      </c>
      <c r="E23" s="6">
        <v>1.5</v>
      </c>
      <c r="F23" s="6">
        <f>RANK(E23,E:E,0)</f>
        <v>7</v>
      </c>
      <c r="G23" s="7">
        <v>10</v>
      </c>
      <c r="H23" s="7">
        <f>RANK(G23,G:G,0)</f>
        <v>1</v>
      </c>
      <c r="I23" s="7">
        <v>1</v>
      </c>
      <c r="J23" s="7">
        <f t="shared" si="0"/>
        <v>4</v>
      </c>
      <c r="K23" s="7">
        <f>RANK(J23,J:J,1)</f>
        <v>2</v>
      </c>
      <c r="L23" s="8">
        <f t="shared" si="1"/>
        <v>0.0769230769230769</v>
      </c>
      <c r="M23" s="7" t="str">
        <f t="shared" si="2"/>
        <v>优秀</v>
      </c>
    </row>
    <row r="24" spans="1:13">
      <c r="A24" s="9" t="s">
        <v>169</v>
      </c>
      <c r="B24" s="5" t="s">
        <v>14</v>
      </c>
      <c r="C24" s="5" t="s">
        <v>147</v>
      </c>
      <c r="D24" s="6">
        <v>26</v>
      </c>
      <c r="E24" s="6">
        <v>0.5</v>
      </c>
      <c r="F24" s="6">
        <f>RANK(E24,E:E,0)</f>
        <v>11</v>
      </c>
      <c r="G24" s="7">
        <v>9.44545</v>
      </c>
      <c r="H24" s="7">
        <f>RANK(G24,G:G,0)</f>
        <v>9</v>
      </c>
      <c r="I24" s="7">
        <v>26</v>
      </c>
      <c r="J24" s="7">
        <f t="shared" si="0"/>
        <v>15.95</v>
      </c>
      <c r="K24" s="7">
        <f>RANK(J24,J:J,1)</f>
        <v>19</v>
      </c>
      <c r="L24" s="8">
        <f t="shared" si="1"/>
        <v>0.730769230769231</v>
      </c>
      <c r="M24" s="7" t="str">
        <f t="shared" si="2"/>
        <v>合格</v>
      </c>
    </row>
    <row r="25" spans="1:13">
      <c r="A25" s="9" t="s">
        <v>170</v>
      </c>
      <c r="B25" s="5" t="s">
        <v>14</v>
      </c>
      <c r="C25" s="5" t="s">
        <v>147</v>
      </c>
      <c r="D25" s="6">
        <v>26</v>
      </c>
      <c r="E25" s="6">
        <v>0</v>
      </c>
      <c r="F25" s="6">
        <f>RANK(E25,E:E,0)</f>
        <v>20</v>
      </c>
      <c r="G25" s="7">
        <v>9</v>
      </c>
      <c r="H25" s="7">
        <f>RANK(G25,G:G,0)</f>
        <v>22</v>
      </c>
      <c r="I25" s="7">
        <v>20</v>
      </c>
      <c r="J25" s="7">
        <f t="shared" si="0"/>
        <v>20.3</v>
      </c>
      <c r="K25" s="7">
        <f>RANK(J25,J:J,1)</f>
        <v>25</v>
      </c>
      <c r="L25" s="8">
        <f t="shared" si="1"/>
        <v>0.961538461538462</v>
      </c>
      <c r="M25" s="7" t="str">
        <f t="shared" si="2"/>
        <v>合格</v>
      </c>
    </row>
    <row r="26" spans="1:13">
      <c r="A26" s="9" t="s">
        <v>171</v>
      </c>
      <c r="B26" s="5" t="s">
        <v>14</v>
      </c>
      <c r="C26" s="5" t="s">
        <v>147</v>
      </c>
      <c r="D26" s="6">
        <v>26</v>
      </c>
      <c r="E26" s="6">
        <v>0</v>
      </c>
      <c r="F26" s="6">
        <f>RANK(E26,E:E,0)</f>
        <v>20</v>
      </c>
      <c r="G26" s="7">
        <v>8.97955</v>
      </c>
      <c r="H26" s="7">
        <f>RANK(G26,G:G,0)</f>
        <v>23</v>
      </c>
      <c r="I26" s="7">
        <v>13</v>
      </c>
      <c r="J26" s="7">
        <f t="shared" si="0"/>
        <v>18</v>
      </c>
      <c r="K26" s="7">
        <f>RANK(J26,J:J,1)</f>
        <v>22</v>
      </c>
      <c r="L26" s="8">
        <f t="shared" si="1"/>
        <v>0.846153846153846</v>
      </c>
      <c r="M26" s="7" t="str">
        <f t="shared" si="2"/>
        <v>合格</v>
      </c>
    </row>
    <row r="27" spans="1:13">
      <c r="A27" s="9" t="s">
        <v>172</v>
      </c>
      <c r="B27" s="5" t="s">
        <v>14</v>
      </c>
      <c r="C27" s="5" t="s">
        <v>147</v>
      </c>
      <c r="D27" s="6">
        <v>26</v>
      </c>
      <c r="E27" s="6">
        <v>0</v>
      </c>
      <c r="F27" s="6">
        <f>RANK(E27,E:E,0)</f>
        <v>20</v>
      </c>
      <c r="G27" s="7">
        <v>10</v>
      </c>
      <c r="H27" s="7">
        <f>RANK(G27,G:G,0)</f>
        <v>1</v>
      </c>
      <c r="I27" s="7">
        <v>6</v>
      </c>
      <c r="J27" s="7">
        <f t="shared" si="0"/>
        <v>12.25</v>
      </c>
      <c r="K27" s="7">
        <f>RANK(J27,J:J,1)</f>
        <v>14</v>
      </c>
      <c r="L27" s="8">
        <f t="shared" si="1"/>
        <v>0.538461538461538</v>
      </c>
      <c r="M27" s="7" t="str">
        <f t="shared" si="2"/>
        <v>合格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1557</v>
      </c>
      <c r="B2" s="5" t="s">
        <v>1255</v>
      </c>
      <c r="C2" s="5" t="s">
        <v>1558</v>
      </c>
      <c r="D2" s="6">
        <v>25</v>
      </c>
      <c r="E2" s="6">
        <v>0</v>
      </c>
      <c r="F2" s="6">
        <f>RANK(E2,E:E,0)</f>
        <v>21</v>
      </c>
      <c r="G2" s="7">
        <v>9.69091</v>
      </c>
      <c r="H2" s="7">
        <f>RANK(G2,G:G,0)</f>
        <v>16</v>
      </c>
      <c r="I2" s="7">
        <v>14</v>
      </c>
      <c r="J2" s="7">
        <f t="shared" ref="J2:J26" si="0">F2*0.5+H2*0.15+I2*0.35</f>
        <v>17.8</v>
      </c>
      <c r="K2" s="7">
        <f>RANK(J2,J:J,1)</f>
        <v>21</v>
      </c>
      <c r="L2" s="8">
        <f t="shared" ref="L2:L26" si="1">K2/D2</f>
        <v>0.84</v>
      </c>
      <c r="M2" s="7" t="str">
        <f t="shared" ref="M2:M26" si="2">IF(L2&lt;=0.2,"优秀",IF(L2&lt;=0.5,"良好","合格"))</f>
        <v>合格</v>
      </c>
    </row>
    <row r="3" spans="1:13">
      <c r="A3" s="9" t="s">
        <v>1559</v>
      </c>
      <c r="B3" s="5" t="s">
        <v>1255</v>
      </c>
      <c r="C3" s="5" t="s">
        <v>1558</v>
      </c>
      <c r="D3" s="6">
        <v>25</v>
      </c>
      <c r="E3" s="6">
        <v>0.5</v>
      </c>
      <c r="F3" s="6">
        <f>RANK(E3,E:E,0)</f>
        <v>13</v>
      </c>
      <c r="G3" s="7">
        <v>9.84455</v>
      </c>
      <c r="H3" s="7">
        <f>RANK(G3,G:G,0)</f>
        <v>10</v>
      </c>
      <c r="I3" s="7">
        <v>23</v>
      </c>
      <c r="J3" s="7">
        <f t="shared" si="0"/>
        <v>16.05</v>
      </c>
      <c r="K3" s="7">
        <f>RANK(J3,J:J,1)</f>
        <v>19</v>
      </c>
      <c r="L3" s="8">
        <f t="shared" si="1"/>
        <v>0.76</v>
      </c>
      <c r="M3" s="7" t="str">
        <f t="shared" si="2"/>
        <v>合格</v>
      </c>
    </row>
    <row r="4" spans="1:13">
      <c r="A4" s="9" t="s">
        <v>1560</v>
      </c>
      <c r="B4" s="5" t="s">
        <v>1255</v>
      </c>
      <c r="C4" s="5" t="s">
        <v>1558</v>
      </c>
      <c r="D4" s="6">
        <v>25</v>
      </c>
      <c r="E4" s="6">
        <v>1.5</v>
      </c>
      <c r="F4" s="6">
        <f>RANK(E4,E:E,0)</f>
        <v>10</v>
      </c>
      <c r="G4" s="7">
        <v>9.88636</v>
      </c>
      <c r="H4" s="7">
        <f>RANK(G4,G:G,0)</f>
        <v>9</v>
      </c>
      <c r="I4" s="7">
        <v>8</v>
      </c>
      <c r="J4" s="7">
        <f t="shared" si="0"/>
        <v>9.15</v>
      </c>
      <c r="K4" s="7">
        <f>RANK(J4,J:J,1)</f>
        <v>8</v>
      </c>
      <c r="L4" s="8">
        <f t="shared" si="1"/>
        <v>0.32</v>
      </c>
      <c r="M4" s="7" t="str">
        <f t="shared" si="2"/>
        <v>良好</v>
      </c>
    </row>
    <row r="5" spans="1:13">
      <c r="A5" s="9" t="s">
        <v>1561</v>
      </c>
      <c r="B5" s="5" t="s">
        <v>1255</v>
      </c>
      <c r="C5" s="5" t="s">
        <v>1558</v>
      </c>
      <c r="D5" s="6">
        <v>25</v>
      </c>
      <c r="E5" s="6">
        <v>1</v>
      </c>
      <c r="F5" s="6">
        <f>RANK(E5,E:E,0)</f>
        <v>12</v>
      </c>
      <c r="G5" s="7">
        <v>9.79773</v>
      </c>
      <c r="H5" s="7">
        <f>RANK(G5,G:G,0)</f>
        <v>12</v>
      </c>
      <c r="I5" s="7">
        <v>19</v>
      </c>
      <c r="J5" s="7">
        <f t="shared" si="0"/>
        <v>14.45</v>
      </c>
      <c r="K5" s="7">
        <f>RANK(J5,J:J,1)</f>
        <v>15</v>
      </c>
      <c r="L5" s="8">
        <f t="shared" si="1"/>
        <v>0.6</v>
      </c>
      <c r="M5" s="7" t="str">
        <f t="shared" si="2"/>
        <v>合格</v>
      </c>
    </row>
    <row r="6" spans="1:13">
      <c r="A6" s="9" t="s">
        <v>1562</v>
      </c>
      <c r="B6" s="5" t="s">
        <v>1255</v>
      </c>
      <c r="C6" s="5" t="s">
        <v>1558</v>
      </c>
      <c r="D6" s="6">
        <v>25</v>
      </c>
      <c r="E6" s="6">
        <v>0</v>
      </c>
      <c r="F6" s="6">
        <f>RANK(E6,E:E,0)</f>
        <v>21</v>
      </c>
      <c r="G6" s="7">
        <v>9.0513</v>
      </c>
      <c r="H6" s="7">
        <f>RANK(G6,G:G,0)</f>
        <v>23</v>
      </c>
      <c r="I6" s="7">
        <v>16</v>
      </c>
      <c r="J6" s="7">
        <f t="shared" si="0"/>
        <v>19.55</v>
      </c>
      <c r="K6" s="7">
        <f>RANK(J6,J:J,1)</f>
        <v>24</v>
      </c>
      <c r="L6" s="8">
        <f t="shared" si="1"/>
        <v>0.96</v>
      </c>
      <c r="M6" s="7" t="str">
        <f t="shared" si="2"/>
        <v>合格</v>
      </c>
    </row>
    <row r="7" spans="1:13">
      <c r="A7" s="9" t="s">
        <v>1563</v>
      </c>
      <c r="B7" s="5" t="s">
        <v>1255</v>
      </c>
      <c r="C7" s="5" t="s">
        <v>1558</v>
      </c>
      <c r="D7" s="6">
        <v>25</v>
      </c>
      <c r="E7" s="6">
        <v>0.5</v>
      </c>
      <c r="F7" s="6">
        <f>RANK(E7,E:E,0)</f>
        <v>13</v>
      </c>
      <c r="G7" s="7">
        <v>9.96818</v>
      </c>
      <c r="H7" s="7">
        <f>RANK(G7,G:G,0)</f>
        <v>2</v>
      </c>
      <c r="I7" s="7">
        <v>22</v>
      </c>
      <c r="J7" s="7">
        <f t="shared" si="0"/>
        <v>14.5</v>
      </c>
      <c r="K7" s="7">
        <f>RANK(J7,J:J,1)</f>
        <v>16</v>
      </c>
      <c r="L7" s="8">
        <f t="shared" si="1"/>
        <v>0.64</v>
      </c>
      <c r="M7" s="7" t="str">
        <f t="shared" si="2"/>
        <v>合格</v>
      </c>
    </row>
    <row r="8" spans="1:13">
      <c r="A8" s="9" t="s">
        <v>1564</v>
      </c>
      <c r="B8" s="5" t="s">
        <v>1255</v>
      </c>
      <c r="C8" s="5" t="s">
        <v>1558</v>
      </c>
      <c r="D8" s="6">
        <v>25</v>
      </c>
      <c r="E8" s="6">
        <v>0</v>
      </c>
      <c r="F8" s="6">
        <f>RANK(E8,E:E,0)</f>
        <v>21</v>
      </c>
      <c r="G8" s="7">
        <v>8.34091</v>
      </c>
      <c r="H8" s="7">
        <f>RANK(G8,G:G,0)</f>
        <v>24</v>
      </c>
      <c r="I8" s="7">
        <v>18</v>
      </c>
      <c r="J8" s="7">
        <f t="shared" si="0"/>
        <v>20.4</v>
      </c>
      <c r="K8" s="7">
        <f>RANK(J8,J:J,1)</f>
        <v>25</v>
      </c>
      <c r="L8" s="8">
        <f t="shared" si="1"/>
        <v>1</v>
      </c>
      <c r="M8" s="7" t="str">
        <f t="shared" si="2"/>
        <v>合格</v>
      </c>
    </row>
    <row r="9" spans="1:13">
      <c r="A9" s="9" t="s">
        <v>1565</v>
      </c>
      <c r="B9" s="5" t="s">
        <v>1255</v>
      </c>
      <c r="C9" s="5" t="s">
        <v>1558</v>
      </c>
      <c r="D9" s="6">
        <v>25</v>
      </c>
      <c r="E9" s="6">
        <v>0</v>
      </c>
      <c r="F9" s="6">
        <f>RANK(E9,E:E,0)</f>
        <v>21</v>
      </c>
      <c r="G9" s="7">
        <v>9.63766</v>
      </c>
      <c r="H9" s="7">
        <f>RANK(G9,G:G,0)</f>
        <v>17</v>
      </c>
      <c r="I9" s="7">
        <v>17</v>
      </c>
      <c r="J9" s="7">
        <f t="shared" si="0"/>
        <v>19</v>
      </c>
      <c r="K9" s="7">
        <f>RANK(J9,J:J,1)</f>
        <v>23</v>
      </c>
      <c r="L9" s="8">
        <f t="shared" si="1"/>
        <v>0.92</v>
      </c>
      <c r="M9" s="7" t="str">
        <f t="shared" si="2"/>
        <v>合格</v>
      </c>
    </row>
    <row r="10" spans="1:13">
      <c r="A10" s="9" t="s">
        <v>1566</v>
      </c>
      <c r="B10" s="5" t="s">
        <v>1255</v>
      </c>
      <c r="C10" s="5" t="s">
        <v>1558</v>
      </c>
      <c r="D10" s="6">
        <v>25</v>
      </c>
      <c r="E10" s="6">
        <v>2</v>
      </c>
      <c r="F10" s="6">
        <f>RANK(E10,E:E,0)</f>
        <v>7</v>
      </c>
      <c r="G10" s="7">
        <v>9.93636</v>
      </c>
      <c r="H10" s="7">
        <f>RANK(G10,G:G,0)</f>
        <v>5</v>
      </c>
      <c r="I10" s="7">
        <v>2</v>
      </c>
      <c r="J10" s="7">
        <f t="shared" si="0"/>
        <v>4.95</v>
      </c>
      <c r="K10" s="7">
        <f>RANK(J10,J:J,1)</f>
        <v>3</v>
      </c>
      <c r="L10" s="8">
        <f t="shared" si="1"/>
        <v>0.12</v>
      </c>
      <c r="M10" s="7" t="str">
        <f t="shared" si="2"/>
        <v>优秀</v>
      </c>
    </row>
    <row r="11" spans="1:13">
      <c r="A11" s="9" t="s">
        <v>1567</v>
      </c>
      <c r="B11" s="5" t="s">
        <v>1255</v>
      </c>
      <c r="C11" s="5" t="s">
        <v>1558</v>
      </c>
      <c r="D11" s="6">
        <v>25</v>
      </c>
      <c r="E11" s="6">
        <v>3</v>
      </c>
      <c r="F11" s="6">
        <f>RANK(E11,E:E,0)</f>
        <v>2</v>
      </c>
      <c r="G11" s="7">
        <v>9.93636</v>
      </c>
      <c r="H11" s="7">
        <f>RANK(G11,G:G,0)</f>
        <v>5</v>
      </c>
      <c r="I11" s="7">
        <v>1</v>
      </c>
      <c r="J11" s="7">
        <f t="shared" si="0"/>
        <v>2.1</v>
      </c>
      <c r="K11" s="7">
        <f>RANK(J11,J:J,1)</f>
        <v>1</v>
      </c>
      <c r="L11" s="8">
        <f t="shared" si="1"/>
        <v>0.04</v>
      </c>
      <c r="M11" s="7" t="str">
        <f t="shared" si="2"/>
        <v>优秀</v>
      </c>
    </row>
    <row r="12" spans="1:13">
      <c r="A12" s="9" t="s">
        <v>1568</v>
      </c>
      <c r="B12" s="5" t="s">
        <v>1255</v>
      </c>
      <c r="C12" s="5" t="s">
        <v>1558</v>
      </c>
      <c r="D12" s="6">
        <v>25</v>
      </c>
      <c r="E12" s="6">
        <v>2</v>
      </c>
      <c r="F12" s="6">
        <f>RANK(E12,E:E,0)</f>
        <v>7</v>
      </c>
      <c r="G12" s="7">
        <v>9.52614</v>
      </c>
      <c r="H12" s="7">
        <f>RANK(G12,G:G,0)</f>
        <v>18</v>
      </c>
      <c r="I12" s="7">
        <v>3</v>
      </c>
      <c r="J12" s="7">
        <f t="shared" si="0"/>
        <v>7.25</v>
      </c>
      <c r="K12" s="7">
        <f>RANK(J12,J:J,1)</f>
        <v>6</v>
      </c>
      <c r="L12" s="8">
        <f t="shared" si="1"/>
        <v>0.24</v>
      </c>
      <c r="M12" s="7" t="str">
        <f t="shared" si="2"/>
        <v>良好</v>
      </c>
    </row>
    <row r="13" spans="1:13">
      <c r="A13" s="9" t="s">
        <v>1569</v>
      </c>
      <c r="B13" s="5" t="s">
        <v>1255</v>
      </c>
      <c r="C13" s="5" t="s">
        <v>1558</v>
      </c>
      <c r="D13" s="6">
        <v>25</v>
      </c>
      <c r="E13" s="6">
        <v>0.5</v>
      </c>
      <c r="F13" s="6">
        <f>RANK(E13,E:E,0)</f>
        <v>13</v>
      </c>
      <c r="G13" s="7">
        <v>9.84091</v>
      </c>
      <c r="H13" s="7">
        <f>RANK(G13,G:G,0)</f>
        <v>11</v>
      </c>
      <c r="I13" s="7">
        <v>21</v>
      </c>
      <c r="J13" s="7">
        <f t="shared" si="0"/>
        <v>15.5</v>
      </c>
      <c r="K13" s="7">
        <f>RANK(J13,J:J,1)</f>
        <v>18</v>
      </c>
      <c r="L13" s="8">
        <f t="shared" si="1"/>
        <v>0.72</v>
      </c>
      <c r="M13" s="7" t="str">
        <f t="shared" si="2"/>
        <v>合格</v>
      </c>
    </row>
    <row r="14" spans="1:13">
      <c r="A14" s="9" t="s">
        <v>1570</v>
      </c>
      <c r="B14" s="5" t="s">
        <v>1255</v>
      </c>
      <c r="C14" s="5" t="s">
        <v>1558</v>
      </c>
      <c r="D14" s="6">
        <v>25</v>
      </c>
      <c r="E14" s="6">
        <v>0.5</v>
      </c>
      <c r="F14" s="6">
        <f>RANK(E14,E:E,0)</f>
        <v>13</v>
      </c>
      <c r="G14" s="7">
        <v>9.74318</v>
      </c>
      <c r="H14" s="7">
        <f>RANK(G14,G:G,0)</f>
        <v>14</v>
      </c>
      <c r="I14" s="7">
        <v>6</v>
      </c>
      <c r="J14" s="7">
        <f t="shared" si="0"/>
        <v>10.7</v>
      </c>
      <c r="K14" s="7">
        <f>RANK(J14,J:J,1)</f>
        <v>11</v>
      </c>
      <c r="L14" s="8">
        <f t="shared" si="1"/>
        <v>0.44</v>
      </c>
      <c r="M14" s="7" t="str">
        <f t="shared" si="2"/>
        <v>良好</v>
      </c>
    </row>
    <row r="15" spans="1:13">
      <c r="A15" s="9" t="s">
        <v>1571</v>
      </c>
      <c r="B15" s="5" t="s">
        <v>1255</v>
      </c>
      <c r="C15" s="5" t="s">
        <v>1558</v>
      </c>
      <c r="D15" s="6">
        <v>25</v>
      </c>
      <c r="E15" s="6">
        <v>0.5</v>
      </c>
      <c r="F15" s="6">
        <f>RANK(E15,E:E,0)</f>
        <v>13</v>
      </c>
      <c r="G15" s="7">
        <v>9.96818</v>
      </c>
      <c r="H15" s="7">
        <f>RANK(G15,G:G,0)</f>
        <v>2</v>
      </c>
      <c r="I15" s="7">
        <v>24</v>
      </c>
      <c r="J15" s="7">
        <f t="shared" si="0"/>
        <v>15.2</v>
      </c>
      <c r="K15" s="7">
        <f>RANK(J15,J:J,1)</f>
        <v>17</v>
      </c>
      <c r="L15" s="8">
        <f t="shared" si="1"/>
        <v>0.68</v>
      </c>
      <c r="M15" s="7" t="str">
        <f t="shared" si="2"/>
        <v>合格</v>
      </c>
    </row>
    <row r="16" spans="1:13">
      <c r="A16" s="9" t="s">
        <v>1572</v>
      </c>
      <c r="B16" s="5" t="s">
        <v>1255</v>
      </c>
      <c r="C16" s="5" t="s">
        <v>1558</v>
      </c>
      <c r="D16" s="6">
        <v>25</v>
      </c>
      <c r="E16" s="6">
        <v>0.5</v>
      </c>
      <c r="F16" s="6">
        <f>RANK(E16,E:E,0)</f>
        <v>13</v>
      </c>
      <c r="G16" s="7">
        <v>9.36818</v>
      </c>
      <c r="H16" s="7">
        <f>RANK(G16,G:G,0)</f>
        <v>19</v>
      </c>
      <c r="I16" s="7">
        <v>25</v>
      </c>
      <c r="J16" s="7">
        <f t="shared" si="0"/>
        <v>18.1</v>
      </c>
      <c r="K16" s="7">
        <f>RANK(J16,J:J,1)</f>
        <v>22</v>
      </c>
      <c r="L16" s="8">
        <f t="shared" si="1"/>
        <v>0.88</v>
      </c>
      <c r="M16" s="7" t="str">
        <f t="shared" si="2"/>
        <v>合格</v>
      </c>
    </row>
    <row r="17" spans="1:13">
      <c r="A17" s="9" t="s">
        <v>1573</v>
      </c>
      <c r="B17" s="5" t="s">
        <v>1255</v>
      </c>
      <c r="C17" s="5" t="s">
        <v>1558</v>
      </c>
      <c r="D17" s="6">
        <v>25</v>
      </c>
      <c r="E17" s="6">
        <v>2</v>
      </c>
      <c r="F17" s="6">
        <f>RANK(E17,E:E,0)</f>
        <v>7</v>
      </c>
      <c r="G17" s="7">
        <v>10</v>
      </c>
      <c r="H17" s="7">
        <f>RANK(G17,G:G,0)</f>
        <v>1</v>
      </c>
      <c r="I17" s="7">
        <v>13</v>
      </c>
      <c r="J17" s="7">
        <f t="shared" si="0"/>
        <v>8.2</v>
      </c>
      <c r="K17" s="7">
        <f>RANK(J17,J:J,1)</f>
        <v>7</v>
      </c>
      <c r="L17" s="8">
        <f t="shared" si="1"/>
        <v>0.28</v>
      </c>
      <c r="M17" s="7" t="str">
        <f t="shared" si="2"/>
        <v>良好</v>
      </c>
    </row>
    <row r="18" spans="1:13">
      <c r="A18" s="9" t="s">
        <v>1574</v>
      </c>
      <c r="B18" s="5" t="s">
        <v>1255</v>
      </c>
      <c r="C18" s="5" t="s">
        <v>1558</v>
      </c>
      <c r="D18" s="6">
        <v>25</v>
      </c>
      <c r="E18" s="6">
        <v>1.5</v>
      </c>
      <c r="F18" s="6">
        <f>RANK(E18,E:E,0)</f>
        <v>10</v>
      </c>
      <c r="G18" s="7">
        <v>9.12727</v>
      </c>
      <c r="H18" s="7">
        <f>RANK(G18,G:G,0)</f>
        <v>22</v>
      </c>
      <c r="I18" s="7">
        <v>4</v>
      </c>
      <c r="J18" s="7">
        <f t="shared" si="0"/>
        <v>9.7</v>
      </c>
      <c r="K18" s="7">
        <f>RANK(J18,J:J,1)</f>
        <v>10</v>
      </c>
      <c r="L18" s="8">
        <f t="shared" si="1"/>
        <v>0.4</v>
      </c>
      <c r="M18" s="7" t="str">
        <f t="shared" si="2"/>
        <v>良好</v>
      </c>
    </row>
    <row r="19" spans="1:13">
      <c r="A19" s="9" t="s">
        <v>1575</v>
      </c>
      <c r="B19" s="5" t="s">
        <v>1255</v>
      </c>
      <c r="C19" s="5" t="s">
        <v>1558</v>
      </c>
      <c r="D19" s="6">
        <v>25</v>
      </c>
      <c r="E19" s="6">
        <v>3</v>
      </c>
      <c r="F19" s="6">
        <f>RANK(E19,E:E,0)</f>
        <v>2</v>
      </c>
      <c r="G19" s="7">
        <v>9.18864</v>
      </c>
      <c r="H19" s="7">
        <f>RANK(G19,G:G,0)</f>
        <v>20</v>
      </c>
      <c r="I19" s="7">
        <v>15</v>
      </c>
      <c r="J19" s="7">
        <f t="shared" si="0"/>
        <v>9.25</v>
      </c>
      <c r="K19" s="7">
        <f>RANK(J19,J:J,1)</f>
        <v>9</v>
      </c>
      <c r="L19" s="8">
        <f t="shared" si="1"/>
        <v>0.36</v>
      </c>
      <c r="M19" s="7" t="str">
        <f t="shared" si="2"/>
        <v>良好</v>
      </c>
    </row>
    <row r="20" spans="1:13">
      <c r="A20" s="9" t="s">
        <v>1576</v>
      </c>
      <c r="B20" s="5" t="s">
        <v>1255</v>
      </c>
      <c r="C20" s="5" t="s">
        <v>1558</v>
      </c>
      <c r="D20" s="6">
        <v>25</v>
      </c>
      <c r="E20" s="6">
        <v>0.5</v>
      </c>
      <c r="F20" s="6">
        <f>RANK(E20,E:E,0)</f>
        <v>13</v>
      </c>
      <c r="G20" s="7">
        <v>9.17727</v>
      </c>
      <c r="H20" s="7">
        <f>RANK(G20,G:G,0)</f>
        <v>21</v>
      </c>
      <c r="I20" s="7">
        <v>9</v>
      </c>
      <c r="J20" s="7">
        <f t="shared" si="0"/>
        <v>12.8</v>
      </c>
      <c r="K20" s="7">
        <f>RANK(J20,J:J,1)</f>
        <v>13</v>
      </c>
      <c r="L20" s="8">
        <f t="shared" si="1"/>
        <v>0.52</v>
      </c>
      <c r="M20" s="7" t="str">
        <f t="shared" si="2"/>
        <v>合格</v>
      </c>
    </row>
    <row r="21" spans="1:13">
      <c r="A21" s="9" t="s">
        <v>1577</v>
      </c>
      <c r="B21" s="5" t="s">
        <v>1255</v>
      </c>
      <c r="C21" s="5" t="s">
        <v>1558</v>
      </c>
      <c r="D21" s="6">
        <v>25</v>
      </c>
      <c r="E21" s="6">
        <v>4</v>
      </c>
      <c r="F21" s="6">
        <f>RANK(E21,E:E,0)</f>
        <v>1</v>
      </c>
      <c r="G21" s="7">
        <v>9.78636</v>
      </c>
      <c r="H21" s="7">
        <f>RANK(G21,G:G,0)</f>
        <v>13</v>
      </c>
      <c r="I21" s="7">
        <v>5</v>
      </c>
      <c r="J21" s="7">
        <f t="shared" si="0"/>
        <v>4.2</v>
      </c>
      <c r="K21" s="7">
        <f>RANK(J21,J:J,1)</f>
        <v>2</v>
      </c>
      <c r="L21" s="8">
        <f t="shared" si="1"/>
        <v>0.08</v>
      </c>
      <c r="M21" s="7" t="str">
        <f t="shared" si="2"/>
        <v>优秀</v>
      </c>
    </row>
    <row r="22" spans="1:13">
      <c r="A22" s="9" t="s">
        <v>1578</v>
      </c>
      <c r="B22" s="5" t="s">
        <v>1255</v>
      </c>
      <c r="C22" s="5" t="s">
        <v>1558</v>
      </c>
      <c r="D22" s="6">
        <v>25</v>
      </c>
      <c r="E22" s="6">
        <v>0</v>
      </c>
      <c r="F22" s="6">
        <f>RANK(E22,E:E,0)</f>
        <v>21</v>
      </c>
      <c r="G22" s="7">
        <v>9.72818</v>
      </c>
      <c r="H22" s="7">
        <f>RANK(G22,G:G,0)</f>
        <v>15</v>
      </c>
      <c r="I22" s="7">
        <v>11</v>
      </c>
      <c r="J22" s="7">
        <f t="shared" si="0"/>
        <v>16.6</v>
      </c>
      <c r="K22" s="7">
        <f>RANK(J22,J:J,1)</f>
        <v>20</v>
      </c>
      <c r="L22" s="8">
        <f t="shared" si="1"/>
        <v>0.8</v>
      </c>
      <c r="M22" s="7" t="str">
        <f t="shared" si="2"/>
        <v>合格</v>
      </c>
    </row>
    <row r="23" spans="1:13">
      <c r="A23" s="9" t="s">
        <v>1579</v>
      </c>
      <c r="B23" s="5" t="s">
        <v>1255</v>
      </c>
      <c r="C23" s="5" t="s">
        <v>1558</v>
      </c>
      <c r="D23" s="6">
        <v>25</v>
      </c>
      <c r="E23" s="6">
        <v>3</v>
      </c>
      <c r="F23" s="6">
        <f>RANK(E23,E:E,0)</f>
        <v>2</v>
      </c>
      <c r="G23" s="7">
        <v>9.92532</v>
      </c>
      <c r="H23" s="7">
        <f>RANK(G23,G:G,0)</f>
        <v>7</v>
      </c>
      <c r="I23" s="7">
        <v>12</v>
      </c>
      <c r="J23" s="7">
        <f t="shared" si="0"/>
        <v>6.25</v>
      </c>
      <c r="K23" s="7">
        <f>RANK(J23,J:J,1)</f>
        <v>5</v>
      </c>
      <c r="L23" s="8">
        <f t="shared" si="1"/>
        <v>0.2</v>
      </c>
      <c r="M23" s="7" t="str">
        <f t="shared" si="2"/>
        <v>优秀</v>
      </c>
    </row>
    <row r="24" spans="1:13">
      <c r="A24" s="9" t="s">
        <v>1580</v>
      </c>
      <c r="B24" s="5" t="s">
        <v>1255</v>
      </c>
      <c r="C24" s="5" t="s">
        <v>1558</v>
      </c>
      <c r="D24" s="6">
        <v>25</v>
      </c>
      <c r="E24" s="6">
        <v>2.5</v>
      </c>
      <c r="F24" s="6">
        <f>RANK(E24,E:E,0)</f>
        <v>5</v>
      </c>
      <c r="G24" s="7">
        <v>9.91818</v>
      </c>
      <c r="H24" s="7">
        <f>RANK(G24,G:G,0)</f>
        <v>8</v>
      </c>
      <c r="I24" s="7">
        <v>20</v>
      </c>
      <c r="J24" s="7">
        <f t="shared" si="0"/>
        <v>10.7</v>
      </c>
      <c r="K24" s="7">
        <f>RANK(J24,J:J,1)</f>
        <v>11</v>
      </c>
      <c r="L24" s="8">
        <f t="shared" si="1"/>
        <v>0.44</v>
      </c>
      <c r="M24" s="7" t="str">
        <f t="shared" si="2"/>
        <v>良好</v>
      </c>
    </row>
    <row r="25" spans="1:13">
      <c r="A25" s="9" t="s">
        <v>1581</v>
      </c>
      <c r="B25" s="5" t="s">
        <v>1255</v>
      </c>
      <c r="C25" s="5" t="s">
        <v>1558</v>
      </c>
      <c r="D25" s="6">
        <v>25</v>
      </c>
      <c r="E25" s="6">
        <v>2.5</v>
      </c>
      <c r="F25" s="6">
        <f>RANK(E25,E:E,0)</f>
        <v>5</v>
      </c>
      <c r="G25" s="7">
        <v>9.94</v>
      </c>
      <c r="H25" s="7">
        <f>RANK(G25,G:G,0)</f>
        <v>4</v>
      </c>
      <c r="I25" s="7">
        <v>7</v>
      </c>
      <c r="J25" s="7">
        <f t="shared" si="0"/>
        <v>5.55</v>
      </c>
      <c r="K25" s="7">
        <f>RANK(J25,J:J,1)</f>
        <v>4</v>
      </c>
      <c r="L25" s="8">
        <f t="shared" si="1"/>
        <v>0.16</v>
      </c>
      <c r="M25" s="7" t="str">
        <f t="shared" si="2"/>
        <v>优秀</v>
      </c>
    </row>
    <row r="26" spans="1:13">
      <c r="A26" s="9" t="s">
        <v>1582</v>
      </c>
      <c r="B26" s="5" t="s">
        <v>1255</v>
      </c>
      <c r="C26" s="5" t="s">
        <v>1558</v>
      </c>
      <c r="D26" s="6">
        <v>25</v>
      </c>
      <c r="E26" s="6">
        <v>0.5</v>
      </c>
      <c r="F26" s="6">
        <f>RANK(E26,E:E,0)</f>
        <v>13</v>
      </c>
      <c r="G26" s="7">
        <v>8.29</v>
      </c>
      <c r="H26" s="7">
        <f>RANK(G26,G:G,0)</f>
        <v>25</v>
      </c>
      <c r="I26" s="7">
        <v>10</v>
      </c>
      <c r="J26" s="7">
        <f t="shared" si="0"/>
        <v>13.75</v>
      </c>
      <c r="K26" s="7">
        <f>RANK(J26,J:J,1)</f>
        <v>14</v>
      </c>
      <c r="L26" s="8">
        <f t="shared" si="1"/>
        <v>0.56</v>
      </c>
      <c r="M26" s="7" t="str">
        <f t="shared" si="2"/>
        <v>合格</v>
      </c>
    </row>
  </sheetData>
  <autoFilter ref="A1:M26">
    <sortState ref="A1:M26">
      <sortCondition ref="C1:C1645"/>
    </sortState>
    <extLst/>
  </autoFilter>
  <pageMargins left="0.75" right="0.75" top="1" bottom="1" header="0.5" footer="0.5"/>
  <headerFooter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1583</v>
      </c>
      <c r="B2" s="5" t="s">
        <v>1255</v>
      </c>
      <c r="C2" s="5" t="s">
        <v>1584</v>
      </c>
      <c r="D2" s="6">
        <v>27</v>
      </c>
      <c r="E2" s="6">
        <v>2</v>
      </c>
      <c r="F2" s="6">
        <f>RANK(E2,E:E,0)</f>
        <v>4</v>
      </c>
      <c r="G2" s="7">
        <v>9.74545</v>
      </c>
      <c r="H2" s="7">
        <f>RANK(G2,G:G,0)</f>
        <v>6</v>
      </c>
      <c r="I2" s="7">
        <v>10</v>
      </c>
      <c r="J2" s="7">
        <f t="shared" ref="J2:J28" si="0">F2*0.5+H2*0.15+I2*0.35</f>
        <v>6.4</v>
      </c>
      <c r="K2" s="7">
        <f>RANK(J2,J:J,1)</f>
        <v>5</v>
      </c>
      <c r="L2" s="8">
        <f t="shared" ref="L2:L28" si="1">K2/D2</f>
        <v>0.185185185185185</v>
      </c>
      <c r="M2" s="7" t="str">
        <f t="shared" ref="M2:M28" si="2">IF(L2&lt;=0.2,"优秀",IF(L2&lt;=0.5,"良好","合格"))</f>
        <v>优秀</v>
      </c>
    </row>
    <row r="3" spans="1:13">
      <c r="A3" s="9" t="s">
        <v>1585</v>
      </c>
      <c r="B3" s="5" t="s">
        <v>1255</v>
      </c>
      <c r="C3" s="5" t="s">
        <v>1584</v>
      </c>
      <c r="D3" s="6">
        <v>27</v>
      </c>
      <c r="E3" s="6">
        <v>0</v>
      </c>
      <c r="F3" s="6">
        <f>RANK(E3,E:E,0)</f>
        <v>23</v>
      </c>
      <c r="G3" s="7">
        <v>9.55065</v>
      </c>
      <c r="H3" s="7">
        <f>RANK(G3,G:G,0)</f>
        <v>13</v>
      </c>
      <c r="I3" s="7">
        <v>17</v>
      </c>
      <c r="J3" s="7">
        <f t="shared" si="0"/>
        <v>19.4</v>
      </c>
      <c r="K3" s="7">
        <f>RANK(J3,J:J,1)</f>
        <v>22</v>
      </c>
      <c r="L3" s="8">
        <f t="shared" si="1"/>
        <v>0.814814814814815</v>
      </c>
      <c r="M3" s="7" t="str">
        <f t="shared" si="2"/>
        <v>合格</v>
      </c>
    </row>
    <row r="4" spans="1:13">
      <c r="A4" s="9" t="s">
        <v>1586</v>
      </c>
      <c r="B4" s="5" t="s">
        <v>1255</v>
      </c>
      <c r="C4" s="5" t="s">
        <v>1584</v>
      </c>
      <c r="D4" s="6">
        <v>27</v>
      </c>
      <c r="E4" s="6">
        <v>2</v>
      </c>
      <c r="F4" s="6">
        <f>RANK(E4,E:E,0)</f>
        <v>4</v>
      </c>
      <c r="G4" s="7">
        <v>9.4052</v>
      </c>
      <c r="H4" s="7">
        <f>RANK(G4,G:G,0)</f>
        <v>17</v>
      </c>
      <c r="I4" s="7">
        <v>21</v>
      </c>
      <c r="J4" s="7">
        <f t="shared" si="0"/>
        <v>11.9</v>
      </c>
      <c r="K4" s="7">
        <f>RANK(J4,J:J,1)</f>
        <v>13</v>
      </c>
      <c r="L4" s="8">
        <f t="shared" si="1"/>
        <v>0.481481481481481</v>
      </c>
      <c r="M4" s="7" t="str">
        <f t="shared" si="2"/>
        <v>良好</v>
      </c>
    </row>
    <row r="5" spans="1:13">
      <c r="A5" s="9" t="s">
        <v>1587</v>
      </c>
      <c r="B5" s="5" t="s">
        <v>1255</v>
      </c>
      <c r="C5" s="5" t="s">
        <v>1584</v>
      </c>
      <c r="D5" s="6">
        <v>27</v>
      </c>
      <c r="E5" s="6">
        <v>0.5</v>
      </c>
      <c r="F5" s="6">
        <f>RANK(E5,E:E,0)</f>
        <v>18</v>
      </c>
      <c r="G5" s="7">
        <v>9.12364</v>
      </c>
      <c r="H5" s="7">
        <f>RANK(G5,G:G,0)</f>
        <v>21</v>
      </c>
      <c r="I5" s="7">
        <v>26</v>
      </c>
      <c r="J5" s="7">
        <f t="shared" si="0"/>
        <v>21.25</v>
      </c>
      <c r="K5" s="7">
        <f>RANK(J5,J:J,1)</f>
        <v>26</v>
      </c>
      <c r="L5" s="8">
        <f t="shared" si="1"/>
        <v>0.962962962962963</v>
      </c>
      <c r="M5" s="7" t="str">
        <f t="shared" si="2"/>
        <v>合格</v>
      </c>
    </row>
    <row r="6" spans="1:13">
      <c r="A6" s="9" t="s">
        <v>1588</v>
      </c>
      <c r="B6" s="5" t="s">
        <v>1255</v>
      </c>
      <c r="C6" s="5" t="s">
        <v>1584</v>
      </c>
      <c r="D6" s="6">
        <v>27</v>
      </c>
      <c r="E6" s="6">
        <v>2.5</v>
      </c>
      <c r="F6" s="6">
        <f>RANK(E6,E:E,0)</f>
        <v>3</v>
      </c>
      <c r="G6" s="7">
        <v>9.90455</v>
      </c>
      <c r="H6" s="7">
        <f>RANK(G6,G:G,0)</f>
        <v>1</v>
      </c>
      <c r="I6" s="7">
        <v>16</v>
      </c>
      <c r="J6" s="7">
        <f t="shared" si="0"/>
        <v>7.25</v>
      </c>
      <c r="K6" s="7">
        <f>RANK(J6,J:J,1)</f>
        <v>6</v>
      </c>
      <c r="L6" s="8">
        <f t="shared" si="1"/>
        <v>0.222222222222222</v>
      </c>
      <c r="M6" s="7" t="str">
        <f t="shared" si="2"/>
        <v>良好</v>
      </c>
    </row>
    <row r="7" spans="1:13">
      <c r="A7" s="9" t="s">
        <v>1589</v>
      </c>
      <c r="B7" s="5" t="s">
        <v>1255</v>
      </c>
      <c r="C7" s="5" t="s">
        <v>1584</v>
      </c>
      <c r="D7" s="6">
        <v>27</v>
      </c>
      <c r="E7" s="6">
        <v>0.5</v>
      </c>
      <c r="F7" s="6">
        <f>RANK(E7,E:E,0)</f>
        <v>18</v>
      </c>
      <c r="G7" s="7">
        <v>7.70455</v>
      </c>
      <c r="H7" s="7">
        <f>RANK(G7,G:G,0)</f>
        <v>24</v>
      </c>
      <c r="I7" s="7">
        <v>22</v>
      </c>
      <c r="J7" s="7">
        <f t="shared" si="0"/>
        <v>20.3</v>
      </c>
      <c r="K7" s="7">
        <f>RANK(J7,J:J,1)</f>
        <v>23</v>
      </c>
      <c r="L7" s="8">
        <f t="shared" si="1"/>
        <v>0.851851851851852</v>
      </c>
      <c r="M7" s="7" t="str">
        <f t="shared" si="2"/>
        <v>合格</v>
      </c>
    </row>
    <row r="8" spans="1:13">
      <c r="A8" s="9" t="s">
        <v>1590</v>
      </c>
      <c r="B8" s="5" t="s">
        <v>1255</v>
      </c>
      <c r="C8" s="5" t="s">
        <v>1584</v>
      </c>
      <c r="D8" s="6">
        <v>27</v>
      </c>
      <c r="E8" s="6">
        <v>1</v>
      </c>
      <c r="F8" s="6">
        <f>RANK(E8,E:E,0)</f>
        <v>12</v>
      </c>
      <c r="G8" s="7">
        <v>6.82045</v>
      </c>
      <c r="H8" s="7">
        <f>RANK(G8,G:G,0)</f>
        <v>27</v>
      </c>
      <c r="I8" s="7">
        <v>12</v>
      </c>
      <c r="J8" s="7">
        <f t="shared" si="0"/>
        <v>14.25</v>
      </c>
      <c r="K8" s="7">
        <f>RANK(J8,J:J,1)</f>
        <v>16</v>
      </c>
      <c r="L8" s="8">
        <f t="shared" si="1"/>
        <v>0.592592592592593</v>
      </c>
      <c r="M8" s="7" t="str">
        <f t="shared" si="2"/>
        <v>合格</v>
      </c>
    </row>
    <row r="9" spans="1:13">
      <c r="A9" s="9" t="s">
        <v>1591</v>
      </c>
      <c r="B9" s="5" t="s">
        <v>1255</v>
      </c>
      <c r="C9" s="5" t="s">
        <v>1584</v>
      </c>
      <c r="D9" s="6">
        <v>27</v>
      </c>
      <c r="E9" s="6">
        <v>0.5</v>
      </c>
      <c r="F9" s="6">
        <f>RANK(E9,E:E,0)</f>
        <v>18</v>
      </c>
      <c r="G9" s="7">
        <v>9.79773</v>
      </c>
      <c r="H9" s="7">
        <f>RANK(G9,G:G,0)</f>
        <v>5</v>
      </c>
      <c r="I9" s="7">
        <v>3</v>
      </c>
      <c r="J9" s="7">
        <f t="shared" si="0"/>
        <v>10.8</v>
      </c>
      <c r="K9" s="7">
        <f>RANK(J9,J:J,1)</f>
        <v>12</v>
      </c>
      <c r="L9" s="8">
        <f t="shared" si="1"/>
        <v>0.444444444444444</v>
      </c>
      <c r="M9" s="7" t="str">
        <f t="shared" si="2"/>
        <v>良好</v>
      </c>
    </row>
    <row r="10" spans="1:13">
      <c r="A10" s="9" t="s">
        <v>1592</v>
      </c>
      <c r="B10" s="5" t="s">
        <v>1255</v>
      </c>
      <c r="C10" s="5" t="s">
        <v>1584</v>
      </c>
      <c r="D10" s="6">
        <v>27</v>
      </c>
      <c r="E10" s="6">
        <v>0</v>
      </c>
      <c r="F10" s="6">
        <f>RANK(E10,E:E,0)</f>
        <v>23</v>
      </c>
      <c r="G10" s="7">
        <v>9.65909</v>
      </c>
      <c r="H10" s="7">
        <f>RANK(G10,G:G,0)</f>
        <v>9</v>
      </c>
      <c r="I10" s="7">
        <v>11</v>
      </c>
      <c r="J10" s="7">
        <f t="shared" si="0"/>
        <v>16.7</v>
      </c>
      <c r="K10" s="7">
        <f>RANK(J10,J:J,1)</f>
        <v>19</v>
      </c>
      <c r="L10" s="8">
        <f t="shared" si="1"/>
        <v>0.703703703703704</v>
      </c>
      <c r="M10" s="7" t="str">
        <f t="shared" si="2"/>
        <v>合格</v>
      </c>
    </row>
    <row r="11" spans="1:13">
      <c r="A11" s="9" t="s">
        <v>1593</v>
      </c>
      <c r="B11" s="5" t="s">
        <v>1255</v>
      </c>
      <c r="C11" s="5" t="s">
        <v>1584</v>
      </c>
      <c r="D11" s="6">
        <v>27</v>
      </c>
      <c r="E11" s="6">
        <v>1.5</v>
      </c>
      <c r="F11" s="6">
        <f>RANK(E11,E:E,0)</f>
        <v>7</v>
      </c>
      <c r="G11" s="7">
        <v>9.07614</v>
      </c>
      <c r="H11" s="7">
        <f>RANK(G11,G:G,0)</f>
        <v>22</v>
      </c>
      <c r="I11" s="7">
        <v>6</v>
      </c>
      <c r="J11" s="7">
        <f t="shared" si="0"/>
        <v>8.9</v>
      </c>
      <c r="K11" s="7">
        <f>RANK(J11,J:J,1)</f>
        <v>7</v>
      </c>
      <c r="L11" s="8">
        <f t="shared" si="1"/>
        <v>0.259259259259259</v>
      </c>
      <c r="M11" s="7" t="str">
        <f t="shared" si="2"/>
        <v>良好</v>
      </c>
    </row>
    <row r="12" spans="1:13">
      <c r="A12" s="9" t="s">
        <v>1594</v>
      </c>
      <c r="B12" s="5" t="s">
        <v>1255</v>
      </c>
      <c r="C12" s="5" t="s">
        <v>1584</v>
      </c>
      <c r="D12" s="6">
        <v>27</v>
      </c>
      <c r="E12" s="6">
        <v>0</v>
      </c>
      <c r="F12" s="6">
        <f>RANK(E12,E:E,0)</f>
        <v>23</v>
      </c>
      <c r="G12" s="7">
        <v>8.76364</v>
      </c>
      <c r="H12" s="7">
        <f>RANK(G12,G:G,0)</f>
        <v>23</v>
      </c>
      <c r="I12" s="7">
        <v>7</v>
      </c>
      <c r="J12" s="7">
        <f t="shared" si="0"/>
        <v>17.4</v>
      </c>
      <c r="K12" s="7">
        <f>RANK(J12,J:J,1)</f>
        <v>21</v>
      </c>
      <c r="L12" s="8">
        <f t="shared" si="1"/>
        <v>0.777777777777778</v>
      </c>
      <c r="M12" s="7" t="str">
        <f t="shared" si="2"/>
        <v>合格</v>
      </c>
    </row>
    <row r="13" spans="1:13">
      <c r="A13" s="9" t="s">
        <v>1595</v>
      </c>
      <c r="B13" s="5" t="s">
        <v>1255</v>
      </c>
      <c r="C13" s="5" t="s">
        <v>1584</v>
      </c>
      <c r="D13" s="6">
        <v>27</v>
      </c>
      <c r="E13" s="6">
        <v>2</v>
      </c>
      <c r="F13" s="6">
        <f>RANK(E13,E:E,0)</f>
        <v>4</v>
      </c>
      <c r="G13" s="7">
        <v>9.63636</v>
      </c>
      <c r="H13" s="7">
        <f>RANK(G13,G:G,0)</f>
        <v>10</v>
      </c>
      <c r="I13" s="7">
        <v>5</v>
      </c>
      <c r="J13" s="7">
        <f t="shared" si="0"/>
        <v>5.25</v>
      </c>
      <c r="K13" s="7">
        <f>RANK(J13,J:J,1)</f>
        <v>2</v>
      </c>
      <c r="L13" s="8">
        <f t="shared" si="1"/>
        <v>0.0740740740740741</v>
      </c>
      <c r="M13" s="7" t="str">
        <f t="shared" si="2"/>
        <v>优秀</v>
      </c>
    </row>
    <row r="14" spans="1:13">
      <c r="A14" s="9" t="s">
        <v>1596</v>
      </c>
      <c r="B14" s="5" t="s">
        <v>1255</v>
      </c>
      <c r="C14" s="5" t="s">
        <v>1584</v>
      </c>
      <c r="D14" s="6">
        <v>27</v>
      </c>
      <c r="E14" s="6">
        <v>3.5</v>
      </c>
      <c r="F14" s="6">
        <f>RANK(E14,E:E,0)</f>
        <v>2</v>
      </c>
      <c r="G14" s="7">
        <v>9.40455</v>
      </c>
      <c r="H14" s="7">
        <f>RANK(G14,G:G,0)</f>
        <v>18</v>
      </c>
      <c r="I14" s="7">
        <v>19</v>
      </c>
      <c r="J14" s="7">
        <f t="shared" si="0"/>
        <v>10.35</v>
      </c>
      <c r="K14" s="7">
        <f>RANK(J14,J:J,1)</f>
        <v>11</v>
      </c>
      <c r="L14" s="8">
        <f t="shared" si="1"/>
        <v>0.407407407407407</v>
      </c>
      <c r="M14" s="7" t="str">
        <f t="shared" si="2"/>
        <v>良好</v>
      </c>
    </row>
    <row r="15" spans="1:13">
      <c r="A15" s="9" t="s">
        <v>1597</v>
      </c>
      <c r="B15" s="5" t="s">
        <v>1255</v>
      </c>
      <c r="C15" s="5" t="s">
        <v>1584</v>
      </c>
      <c r="D15" s="6">
        <v>27</v>
      </c>
      <c r="E15" s="6">
        <v>1</v>
      </c>
      <c r="F15" s="6">
        <f>RANK(E15,E:E,0)</f>
        <v>12</v>
      </c>
      <c r="G15" s="7">
        <v>9.66455</v>
      </c>
      <c r="H15" s="7">
        <f>RANK(G15,G:G,0)</f>
        <v>8</v>
      </c>
      <c r="I15" s="7">
        <v>14</v>
      </c>
      <c r="J15" s="7">
        <f t="shared" si="0"/>
        <v>12.1</v>
      </c>
      <c r="K15" s="7">
        <f>RANK(J15,J:J,1)</f>
        <v>14</v>
      </c>
      <c r="L15" s="8">
        <f t="shared" si="1"/>
        <v>0.518518518518518</v>
      </c>
      <c r="M15" s="7" t="str">
        <f t="shared" si="2"/>
        <v>合格</v>
      </c>
    </row>
    <row r="16" spans="1:13">
      <c r="A16" s="9" t="s">
        <v>1598</v>
      </c>
      <c r="B16" s="5" t="s">
        <v>1255</v>
      </c>
      <c r="C16" s="5" t="s">
        <v>1584</v>
      </c>
      <c r="D16" s="6">
        <v>27</v>
      </c>
      <c r="E16" s="6">
        <v>1</v>
      </c>
      <c r="F16" s="6">
        <f>RANK(E16,E:E,0)</f>
        <v>12</v>
      </c>
      <c r="G16" s="7">
        <v>9.57727</v>
      </c>
      <c r="H16" s="7">
        <f>RANK(G16,G:G,0)</f>
        <v>12</v>
      </c>
      <c r="I16" s="7">
        <v>15</v>
      </c>
      <c r="J16" s="7">
        <f t="shared" si="0"/>
        <v>13.05</v>
      </c>
      <c r="K16" s="7">
        <f>RANK(J16,J:J,1)</f>
        <v>15</v>
      </c>
      <c r="L16" s="8">
        <f t="shared" si="1"/>
        <v>0.555555555555556</v>
      </c>
      <c r="M16" s="7" t="str">
        <f t="shared" si="2"/>
        <v>合格</v>
      </c>
    </row>
    <row r="17" spans="1:13">
      <c r="A17" s="9" t="s">
        <v>1599</v>
      </c>
      <c r="B17" s="5" t="s">
        <v>1255</v>
      </c>
      <c r="C17" s="5" t="s">
        <v>1584</v>
      </c>
      <c r="D17" s="6">
        <v>27</v>
      </c>
      <c r="E17" s="6">
        <v>1.5</v>
      </c>
      <c r="F17" s="6">
        <f>RANK(E17,E:E,0)</f>
        <v>7</v>
      </c>
      <c r="G17" s="7">
        <v>9.81818</v>
      </c>
      <c r="H17" s="7">
        <f>RANK(G17,G:G,0)</f>
        <v>4</v>
      </c>
      <c r="I17" s="7">
        <v>1</v>
      </c>
      <c r="J17" s="7">
        <f t="shared" si="0"/>
        <v>4.45</v>
      </c>
      <c r="K17" s="7">
        <f>RANK(J17,J:J,1)</f>
        <v>1</v>
      </c>
      <c r="L17" s="8">
        <f t="shared" si="1"/>
        <v>0.037037037037037</v>
      </c>
      <c r="M17" s="7" t="str">
        <f t="shared" si="2"/>
        <v>优秀</v>
      </c>
    </row>
    <row r="18" spans="1:13">
      <c r="A18" s="9" t="s">
        <v>1600</v>
      </c>
      <c r="B18" s="5" t="s">
        <v>1255</v>
      </c>
      <c r="C18" s="5" t="s">
        <v>1584</v>
      </c>
      <c r="D18" s="6">
        <v>27</v>
      </c>
      <c r="E18" s="6">
        <v>1</v>
      </c>
      <c r="F18" s="6">
        <f>RANK(E18,E:E,0)</f>
        <v>12</v>
      </c>
      <c r="G18" s="7">
        <v>9.48636</v>
      </c>
      <c r="H18" s="7">
        <f>RANK(G18,G:G,0)</f>
        <v>16</v>
      </c>
      <c r="I18" s="7">
        <v>24</v>
      </c>
      <c r="J18" s="7">
        <f t="shared" si="0"/>
        <v>16.8</v>
      </c>
      <c r="K18" s="7">
        <f>RANK(J18,J:J,1)</f>
        <v>20</v>
      </c>
      <c r="L18" s="8">
        <f t="shared" si="1"/>
        <v>0.740740740740741</v>
      </c>
      <c r="M18" s="7" t="str">
        <f t="shared" si="2"/>
        <v>合格</v>
      </c>
    </row>
    <row r="19" spans="1:13">
      <c r="A19" s="9" t="s">
        <v>1601</v>
      </c>
      <c r="B19" s="5" t="s">
        <v>1255</v>
      </c>
      <c r="C19" s="5" t="s">
        <v>1584</v>
      </c>
      <c r="D19" s="6">
        <v>27</v>
      </c>
      <c r="E19" s="6">
        <v>0</v>
      </c>
      <c r="F19" s="6">
        <f>RANK(E19,E:E,0)</f>
        <v>23</v>
      </c>
      <c r="G19" s="7">
        <v>9.81883</v>
      </c>
      <c r="H19" s="7">
        <f>RANK(G19,G:G,0)</f>
        <v>3</v>
      </c>
      <c r="I19" s="7">
        <v>25</v>
      </c>
      <c r="J19" s="7">
        <f t="shared" si="0"/>
        <v>20.7</v>
      </c>
      <c r="K19" s="7">
        <f>RANK(J19,J:J,1)</f>
        <v>24</v>
      </c>
      <c r="L19" s="8">
        <f t="shared" si="1"/>
        <v>0.888888888888889</v>
      </c>
      <c r="M19" s="7" t="str">
        <f t="shared" si="2"/>
        <v>合格</v>
      </c>
    </row>
    <row r="20" spans="1:13">
      <c r="A20" s="9" t="s">
        <v>1602</v>
      </c>
      <c r="B20" s="5" t="s">
        <v>1255</v>
      </c>
      <c r="C20" s="5" t="s">
        <v>1584</v>
      </c>
      <c r="D20" s="6">
        <v>27</v>
      </c>
      <c r="E20" s="6">
        <v>1.5</v>
      </c>
      <c r="F20" s="6">
        <f>RANK(E20,E:E,0)</f>
        <v>7</v>
      </c>
      <c r="G20" s="7">
        <v>9.60818</v>
      </c>
      <c r="H20" s="7">
        <f>RANK(G20,G:G,0)</f>
        <v>11</v>
      </c>
      <c r="I20" s="7">
        <v>2</v>
      </c>
      <c r="J20" s="7">
        <f t="shared" si="0"/>
        <v>5.85</v>
      </c>
      <c r="K20" s="7">
        <f>RANK(J20,J:J,1)</f>
        <v>4</v>
      </c>
      <c r="L20" s="8">
        <f t="shared" si="1"/>
        <v>0.148148148148148</v>
      </c>
      <c r="M20" s="7" t="str">
        <f t="shared" si="2"/>
        <v>优秀</v>
      </c>
    </row>
    <row r="21" spans="1:13">
      <c r="A21" s="9" t="s">
        <v>1603</v>
      </c>
      <c r="B21" s="5" t="s">
        <v>1255</v>
      </c>
      <c r="C21" s="5" t="s">
        <v>1584</v>
      </c>
      <c r="D21" s="6">
        <v>27</v>
      </c>
      <c r="E21" s="6">
        <v>0.5</v>
      </c>
      <c r="F21" s="6">
        <f>RANK(E21,E:E,0)</f>
        <v>18</v>
      </c>
      <c r="G21" s="7">
        <v>7.38182</v>
      </c>
      <c r="H21" s="7">
        <f>RANK(G21,G:G,0)</f>
        <v>26</v>
      </c>
      <c r="I21" s="7">
        <v>23</v>
      </c>
      <c r="J21" s="7">
        <f t="shared" si="0"/>
        <v>20.95</v>
      </c>
      <c r="K21" s="7">
        <f>RANK(J21,J:J,1)</f>
        <v>25</v>
      </c>
      <c r="L21" s="8">
        <f t="shared" si="1"/>
        <v>0.925925925925926</v>
      </c>
      <c r="M21" s="7" t="str">
        <f t="shared" si="2"/>
        <v>合格</v>
      </c>
    </row>
    <row r="22" spans="1:13">
      <c r="A22" s="9" t="s">
        <v>1604</v>
      </c>
      <c r="B22" s="5" t="s">
        <v>1255</v>
      </c>
      <c r="C22" s="5" t="s">
        <v>1584</v>
      </c>
      <c r="D22" s="6">
        <v>27</v>
      </c>
      <c r="E22" s="6">
        <v>1</v>
      </c>
      <c r="F22" s="6">
        <f>RANK(E22,E:E,0)</f>
        <v>12</v>
      </c>
      <c r="G22" s="7">
        <v>7.62143</v>
      </c>
      <c r="H22" s="7">
        <f>RANK(G22,G:G,0)</f>
        <v>25</v>
      </c>
      <c r="I22" s="7">
        <v>16</v>
      </c>
      <c r="J22" s="7">
        <f t="shared" si="0"/>
        <v>15.35</v>
      </c>
      <c r="K22" s="7">
        <f>RANK(J22,J:J,1)</f>
        <v>18</v>
      </c>
      <c r="L22" s="8">
        <f t="shared" si="1"/>
        <v>0.666666666666667</v>
      </c>
      <c r="M22" s="7" t="str">
        <f t="shared" si="2"/>
        <v>合格</v>
      </c>
    </row>
    <row r="23" spans="1:13">
      <c r="A23" s="9" t="s">
        <v>1605</v>
      </c>
      <c r="B23" s="5" t="s">
        <v>1255</v>
      </c>
      <c r="C23" s="5" t="s">
        <v>1584</v>
      </c>
      <c r="D23" s="6">
        <v>27</v>
      </c>
      <c r="E23" s="6">
        <v>1.5</v>
      </c>
      <c r="F23" s="6">
        <f>RANK(E23,E:E,0)</f>
        <v>7</v>
      </c>
      <c r="G23" s="7">
        <v>9.52273</v>
      </c>
      <c r="H23" s="7">
        <f>RANK(G23,G:G,0)</f>
        <v>15</v>
      </c>
      <c r="I23" s="7">
        <v>13</v>
      </c>
      <c r="J23" s="7">
        <f t="shared" si="0"/>
        <v>10.3</v>
      </c>
      <c r="K23" s="7">
        <f>RANK(J23,J:J,1)</f>
        <v>10</v>
      </c>
      <c r="L23" s="8">
        <f t="shared" si="1"/>
        <v>0.37037037037037</v>
      </c>
      <c r="M23" s="7" t="str">
        <f t="shared" si="2"/>
        <v>良好</v>
      </c>
    </row>
    <row r="24" spans="1:13">
      <c r="A24" s="9" t="s">
        <v>1606</v>
      </c>
      <c r="B24" s="5" t="s">
        <v>1255</v>
      </c>
      <c r="C24" s="5" t="s">
        <v>1584</v>
      </c>
      <c r="D24" s="6">
        <v>27</v>
      </c>
      <c r="E24" s="6">
        <v>0</v>
      </c>
      <c r="F24" s="6">
        <f>RANK(E24,E:E,0)</f>
        <v>23</v>
      </c>
      <c r="G24" s="7">
        <v>9.54091</v>
      </c>
      <c r="H24" s="7">
        <f>RANK(G24,G:G,0)</f>
        <v>14</v>
      </c>
      <c r="I24" s="7">
        <v>27</v>
      </c>
      <c r="J24" s="7">
        <f t="shared" si="0"/>
        <v>23.05</v>
      </c>
      <c r="K24" s="7">
        <f>RANK(J24,J:J,1)</f>
        <v>27</v>
      </c>
      <c r="L24" s="8">
        <f t="shared" si="1"/>
        <v>1</v>
      </c>
      <c r="M24" s="7" t="str">
        <f t="shared" si="2"/>
        <v>合格</v>
      </c>
    </row>
    <row r="25" spans="1:13">
      <c r="A25" s="9" t="s">
        <v>1607</v>
      </c>
      <c r="B25" s="5" t="s">
        <v>1255</v>
      </c>
      <c r="C25" s="5" t="s">
        <v>1584</v>
      </c>
      <c r="D25" s="6">
        <v>27</v>
      </c>
      <c r="E25" s="6">
        <v>0.5</v>
      </c>
      <c r="F25" s="6">
        <f>RANK(E25,E:E,0)</f>
        <v>18</v>
      </c>
      <c r="G25" s="7">
        <v>9.36364</v>
      </c>
      <c r="H25" s="7">
        <f>RANK(G25,G:G,0)</f>
        <v>19</v>
      </c>
      <c r="I25" s="7">
        <v>9</v>
      </c>
      <c r="J25" s="7">
        <f t="shared" si="0"/>
        <v>15</v>
      </c>
      <c r="K25" s="7">
        <f>RANK(J25,J:J,1)</f>
        <v>17</v>
      </c>
      <c r="L25" s="8">
        <f t="shared" si="1"/>
        <v>0.62962962962963</v>
      </c>
      <c r="M25" s="7" t="str">
        <f t="shared" si="2"/>
        <v>合格</v>
      </c>
    </row>
    <row r="26" spans="1:13">
      <c r="A26" s="9" t="s">
        <v>1608</v>
      </c>
      <c r="B26" s="5" t="s">
        <v>1255</v>
      </c>
      <c r="C26" s="5" t="s">
        <v>1584</v>
      </c>
      <c r="D26" s="6">
        <v>27</v>
      </c>
      <c r="E26" s="6">
        <v>4</v>
      </c>
      <c r="F26" s="6">
        <f>RANK(E26,E:E,0)</f>
        <v>1</v>
      </c>
      <c r="G26" s="7">
        <v>9.28273</v>
      </c>
      <c r="H26" s="7">
        <f>RANK(G26,G:G,0)</f>
        <v>20</v>
      </c>
      <c r="I26" s="7">
        <v>19</v>
      </c>
      <c r="J26" s="7">
        <f t="shared" si="0"/>
        <v>10.15</v>
      </c>
      <c r="K26" s="7">
        <f>RANK(J26,J:J,1)</f>
        <v>9</v>
      </c>
      <c r="L26" s="8">
        <f t="shared" si="1"/>
        <v>0.333333333333333</v>
      </c>
      <c r="M26" s="7" t="str">
        <f t="shared" si="2"/>
        <v>良好</v>
      </c>
    </row>
    <row r="27" spans="1:13">
      <c r="A27" s="9" t="s">
        <v>1609</v>
      </c>
      <c r="B27" s="5" t="s">
        <v>1255</v>
      </c>
      <c r="C27" s="5" t="s">
        <v>1584</v>
      </c>
      <c r="D27" s="6">
        <v>27</v>
      </c>
      <c r="E27" s="6">
        <v>1.5</v>
      </c>
      <c r="F27" s="6">
        <f>RANK(E27,E:E,0)</f>
        <v>7</v>
      </c>
      <c r="G27" s="7">
        <v>9.67955</v>
      </c>
      <c r="H27" s="7">
        <f>RANK(G27,G:G,0)</f>
        <v>7</v>
      </c>
      <c r="I27" s="7">
        <v>3</v>
      </c>
      <c r="J27" s="7">
        <f t="shared" si="0"/>
        <v>5.6</v>
      </c>
      <c r="K27" s="7">
        <f>RANK(J27,J:J,1)</f>
        <v>3</v>
      </c>
      <c r="L27" s="8">
        <f t="shared" si="1"/>
        <v>0.111111111111111</v>
      </c>
      <c r="M27" s="7" t="str">
        <f t="shared" si="2"/>
        <v>优秀</v>
      </c>
    </row>
    <row r="28" spans="1:13">
      <c r="A28" s="9" t="s">
        <v>1610</v>
      </c>
      <c r="B28" s="5" t="s">
        <v>1255</v>
      </c>
      <c r="C28" s="5" t="s">
        <v>1584</v>
      </c>
      <c r="D28" s="6">
        <v>27</v>
      </c>
      <c r="E28" s="6">
        <v>1</v>
      </c>
      <c r="F28" s="6">
        <f>RANK(E28,E:E,0)</f>
        <v>12</v>
      </c>
      <c r="G28" s="7">
        <v>9.82987</v>
      </c>
      <c r="H28" s="7">
        <f>RANK(G28,G:G,0)</f>
        <v>2</v>
      </c>
      <c r="I28" s="7">
        <v>8</v>
      </c>
      <c r="J28" s="7">
        <f t="shared" si="0"/>
        <v>9.1</v>
      </c>
      <c r="K28" s="7">
        <f>RANK(J28,J:J,1)</f>
        <v>8</v>
      </c>
      <c r="L28" s="8">
        <f t="shared" si="1"/>
        <v>0.296296296296296</v>
      </c>
      <c r="M28" s="7" t="str">
        <f t="shared" si="2"/>
        <v>良好</v>
      </c>
    </row>
  </sheetData>
  <autoFilter ref="A1:M28">
    <sortState ref="A1:M28">
      <sortCondition ref="C1:C1645"/>
    </sortState>
    <extLst/>
  </autoFilter>
  <pageMargins left="0.75" right="0.75" top="1" bottom="1" header="0.5" footer="0.5"/>
  <headerFooter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1611</v>
      </c>
      <c r="B2" s="5" t="s">
        <v>1612</v>
      </c>
      <c r="C2" s="5" t="s">
        <v>1613</v>
      </c>
      <c r="D2" s="6">
        <v>25</v>
      </c>
      <c r="E2" s="6">
        <v>0.5</v>
      </c>
      <c r="F2" s="6">
        <f>RANK(E2,E:E,0)</f>
        <v>11</v>
      </c>
      <c r="G2" s="7">
        <v>9.47727</v>
      </c>
      <c r="H2" s="7">
        <f>RANK(G2,G:G,0)</f>
        <v>9</v>
      </c>
      <c r="I2" s="7">
        <v>18</v>
      </c>
      <c r="J2" s="7">
        <f t="shared" ref="J2:J26" si="0">F2*0.5+H2*0.15+I2*0.35</f>
        <v>13.15</v>
      </c>
      <c r="K2" s="7">
        <f>RANK(J2,J:J,1)</f>
        <v>14</v>
      </c>
      <c r="L2" s="8">
        <f t="shared" ref="L2:L26" si="1">K2/D2</f>
        <v>0.56</v>
      </c>
      <c r="M2" s="7" t="str">
        <f t="shared" ref="M2:M26" si="2">IF(L2&lt;=0.2,"优秀",IF(L2&lt;=0.5,"良好","合格"))</f>
        <v>合格</v>
      </c>
    </row>
    <row r="3" spans="1:13">
      <c r="A3" s="9" t="s">
        <v>1614</v>
      </c>
      <c r="B3" s="5" t="s">
        <v>1612</v>
      </c>
      <c r="C3" s="5" t="s">
        <v>1613</v>
      </c>
      <c r="D3" s="6">
        <v>25</v>
      </c>
      <c r="E3" s="6">
        <v>0</v>
      </c>
      <c r="F3" s="6">
        <f>RANK(E3,E:E,0)</f>
        <v>17</v>
      </c>
      <c r="G3" s="7">
        <v>8.58182</v>
      </c>
      <c r="H3" s="7">
        <f>RANK(G3,G:G,0)</f>
        <v>18</v>
      </c>
      <c r="I3" s="7">
        <v>20</v>
      </c>
      <c r="J3" s="7">
        <f t="shared" si="0"/>
        <v>18.2</v>
      </c>
      <c r="K3" s="7">
        <f>RANK(J3,J:J,1)</f>
        <v>22</v>
      </c>
      <c r="L3" s="8">
        <f t="shared" si="1"/>
        <v>0.88</v>
      </c>
      <c r="M3" s="7" t="str">
        <f t="shared" si="2"/>
        <v>合格</v>
      </c>
    </row>
    <row r="4" spans="1:13">
      <c r="A4" s="9" t="s">
        <v>1615</v>
      </c>
      <c r="B4" s="5" t="s">
        <v>1612</v>
      </c>
      <c r="C4" s="5" t="s">
        <v>1613</v>
      </c>
      <c r="D4" s="6">
        <v>25</v>
      </c>
      <c r="E4" s="6">
        <v>0</v>
      </c>
      <c r="F4" s="6">
        <f>RANK(E4,E:E,0)</f>
        <v>17</v>
      </c>
      <c r="G4" s="7">
        <v>8.43636</v>
      </c>
      <c r="H4" s="7">
        <f>RANK(G4,G:G,0)</f>
        <v>19</v>
      </c>
      <c r="I4" s="7">
        <v>16</v>
      </c>
      <c r="J4" s="7">
        <f t="shared" si="0"/>
        <v>16.95</v>
      </c>
      <c r="K4" s="7">
        <f>RANK(J4,J:J,1)</f>
        <v>21</v>
      </c>
      <c r="L4" s="8">
        <f t="shared" si="1"/>
        <v>0.84</v>
      </c>
      <c r="M4" s="7" t="str">
        <f t="shared" si="2"/>
        <v>合格</v>
      </c>
    </row>
    <row r="5" spans="1:13">
      <c r="A5" s="9" t="s">
        <v>1616</v>
      </c>
      <c r="B5" s="5" t="s">
        <v>1612</v>
      </c>
      <c r="C5" s="5" t="s">
        <v>1613</v>
      </c>
      <c r="D5" s="6">
        <v>25</v>
      </c>
      <c r="E5" s="6">
        <v>1</v>
      </c>
      <c r="F5" s="6">
        <f>RANK(E5,E:E,0)</f>
        <v>7</v>
      </c>
      <c r="G5" s="7">
        <v>8.41727</v>
      </c>
      <c r="H5" s="7">
        <f>RANK(G5,G:G,0)</f>
        <v>20</v>
      </c>
      <c r="I5" s="7">
        <v>12</v>
      </c>
      <c r="J5" s="7">
        <f t="shared" si="0"/>
        <v>10.7</v>
      </c>
      <c r="K5" s="7">
        <f>RANK(J5,J:J,1)</f>
        <v>11</v>
      </c>
      <c r="L5" s="8">
        <f t="shared" si="1"/>
        <v>0.44</v>
      </c>
      <c r="M5" s="7" t="str">
        <f t="shared" si="2"/>
        <v>良好</v>
      </c>
    </row>
    <row r="6" spans="1:13">
      <c r="A6" s="9" t="s">
        <v>1617</v>
      </c>
      <c r="B6" s="5" t="s">
        <v>1612</v>
      </c>
      <c r="C6" s="5" t="s">
        <v>1613</v>
      </c>
      <c r="D6" s="6">
        <v>25</v>
      </c>
      <c r="E6" s="6">
        <v>0</v>
      </c>
      <c r="F6" s="6">
        <f>RANK(E6,E:E,0)</f>
        <v>17</v>
      </c>
      <c r="G6" s="7">
        <v>8.78636</v>
      </c>
      <c r="H6" s="7">
        <f>RANK(G6,G:G,0)</f>
        <v>15</v>
      </c>
      <c r="I6" s="7">
        <v>24</v>
      </c>
      <c r="J6" s="7">
        <f t="shared" si="0"/>
        <v>19.15</v>
      </c>
      <c r="K6" s="7">
        <f>RANK(J6,J:J,1)</f>
        <v>23</v>
      </c>
      <c r="L6" s="8">
        <f t="shared" si="1"/>
        <v>0.92</v>
      </c>
      <c r="M6" s="7" t="str">
        <f t="shared" si="2"/>
        <v>合格</v>
      </c>
    </row>
    <row r="7" spans="1:13">
      <c r="A7" s="9" t="s">
        <v>1618</v>
      </c>
      <c r="B7" s="5" t="s">
        <v>1612</v>
      </c>
      <c r="C7" s="5" t="s">
        <v>1613</v>
      </c>
      <c r="D7" s="6">
        <v>25</v>
      </c>
      <c r="E7" s="6">
        <v>1.5</v>
      </c>
      <c r="F7" s="6">
        <f>RANK(E7,E:E,0)</f>
        <v>5</v>
      </c>
      <c r="G7" s="7">
        <v>8.98636</v>
      </c>
      <c r="H7" s="7">
        <f>RANK(G7,G:G,0)</f>
        <v>14</v>
      </c>
      <c r="I7" s="7">
        <v>23</v>
      </c>
      <c r="J7" s="7">
        <f t="shared" si="0"/>
        <v>12.65</v>
      </c>
      <c r="K7" s="7">
        <f>RANK(J7,J:J,1)</f>
        <v>13</v>
      </c>
      <c r="L7" s="8">
        <f t="shared" si="1"/>
        <v>0.52</v>
      </c>
      <c r="M7" s="7" t="str">
        <f t="shared" si="2"/>
        <v>合格</v>
      </c>
    </row>
    <row r="8" spans="1:13">
      <c r="A8" s="9" t="s">
        <v>1619</v>
      </c>
      <c r="B8" s="5" t="s">
        <v>1612</v>
      </c>
      <c r="C8" s="5" t="s">
        <v>1613</v>
      </c>
      <c r="D8" s="6">
        <v>25</v>
      </c>
      <c r="E8" s="6">
        <v>0</v>
      </c>
      <c r="F8" s="6">
        <f>RANK(E8,E:E,0)</f>
        <v>17</v>
      </c>
      <c r="G8" s="7">
        <v>8.68182</v>
      </c>
      <c r="H8" s="7">
        <f>RANK(G8,G:G,0)</f>
        <v>17</v>
      </c>
      <c r="I8" s="7">
        <v>11</v>
      </c>
      <c r="J8" s="7">
        <f t="shared" si="0"/>
        <v>14.9</v>
      </c>
      <c r="K8" s="7">
        <f>RANK(J8,J:J,1)</f>
        <v>19</v>
      </c>
      <c r="L8" s="8">
        <f t="shared" si="1"/>
        <v>0.76</v>
      </c>
      <c r="M8" s="7" t="str">
        <f t="shared" si="2"/>
        <v>合格</v>
      </c>
    </row>
    <row r="9" spans="1:13">
      <c r="A9" s="9" t="s">
        <v>1620</v>
      </c>
      <c r="B9" s="5" t="s">
        <v>1612</v>
      </c>
      <c r="C9" s="5" t="s">
        <v>1613</v>
      </c>
      <c r="D9" s="6">
        <v>25</v>
      </c>
      <c r="E9" s="6">
        <v>0</v>
      </c>
      <c r="F9" s="6">
        <f>RANK(E9,E:E,0)</f>
        <v>17</v>
      </c>
      <c r="G9" s="7">
        <v>7.87143</v>
      </c>
      <c r="H9" s="7">
        <f>RANK(G9,G:G,0)</f>
        <v>23</v>
      </c>
      <c r="I9" s="7">
        <v>22</v>
      </c>
      <c r="J9" s="7">
        <f t="shared" si="0"/>
        <v>19.65</v>
      </c>
      <c r="K9" s="7">
        <f>RANK(J9,J:J,1)</f>
        <v>24</v>
      </c>
      <c r="L9" s="8">
        <f t="shared" si="1"/>
        <v>0.96</v>
      </c>
      <c r="M9" s="7" t="str">
        <f t="shared" si="2"/>
        <v>合格</v>
      </c>
    </row>
    <row r="10" spans="1:13">
      <c r="A10" s="9" t="s">
        <v>1621</v>
      </c>
      <c r="B10" s="5" t="s">
        <v>1612</v>
      </c>
      <c r="C10" s="5" t="s">
        <v>1613</v>
      </c>
      <c r="D10" s="6">
        <v>25</v>
      </c>
      <c r="E10" s="6">
        <v>0</v>
      </c>
      <c r="F10" s="6">
        <f>RANK(E10,E:E,0)</f>
        <v>17</v>
      </c>
      <c r="G10" s="7">
        <v>7.96688</v>
      </c>
      <c r="H10" s="7">
        <f>RANK(G10,G:G,0)</f>
        <v>22</v>
      </c>
      <c r="I10" s="7">
        <v>14</v>
      </c>
      <c r="J10" s="7">
        <f t="shared" si="0"/>
        <v>16.7</v>
      </c>
      <c r="K10" s="7">
        <f>RANK(J10,J:J,1)</f>
        <v>20</v>
      </c>
      <c r="L10" s="8">
        <f t="shared" si="1"/>
        <v>0.8</v>
      </c>
      <c r="M10" s="7" t="str">
        <f t="shared" si="2"/>
        <v>合格</v>
      </c>
    </row>
    <row r="11" spans="1:13">
      <c r="A11" s="9" t="s">
        <v>1622</v>
      </c>
      <c r="B11" s="5" t="s">
        <v>1612</v>
      </c>
      <c r="C11" s="5" t="s">
        <v>1613</v>
      </c>
      <c r="D11" s="6">
        <v>25</v>
      </c>
      <c r="E11" s="6">
        <v>2</v>
      </c>
      <c r="F11" s="6">
        <f>RANK(E11,E:E,0)</f>
        <v>4</v>
      </c>
      <c r="G11" s="7">
        <v>9.76818</v>
      </c>
      <c r="H11" s="7">
        <f>RANK(G11,G:G,0)</f>
        <v>2</v>
      </c>
      <c r="I11" s="7">
        <v>1</v>
      </c>
      <c r="J11" s="7">
        <f t="shared" si="0"/>
        <v>2.65</v>
      </c>
      <c r="K11" s="7">
        <f>RANK(J11,J:J,1)</f>
        <v>2</v>
      </c>
      <c r="L11" s="8">
        <f t="shared" si="1"/>
        <v>0.08</v>
      </c>
      <c r="M11" s="7" t="str">
        <f t="shared" si="2"/>
        <v>优秀</v>
      </c>
    </row>
    <row r="12" spans="1:13">
      <c r="A12" s="9" t="s">
        <v>1623</v>
      </c>
      <c r="B12" s="5" t="s">
        <v>1612</v>
      </c>
      <c r="C12" s="5" t="s">
        <v>1613</v>
      </c>
      <c r="D12" s="6">
        <v>25</v>
      </c>
      <c r="E12" s="6">
        <v>4</v>
      </c>
      <c r="F12" s="6">
        <f>RANK(E12,E:E,0)</f>
        <v>1</v>
      </c>
      <c r="G12" s="7">
        <v>9.73312</v>
      </c>
      <c r="H12" s="7">
        <f>RANK(G12,G:G,0)</f>
        <v>4</v>
      </c>
      <c r="I12" s="7">
        <v>2</v>
      </c>
      <c r="J12" s="7">
        <f t="shared" si="0"/>
        <v>1.8</v>
      </c>
      <c r="K12" s="7">
        <f>RANK(J12,J:J,1)</f>
        <v>1</v>
      </c>
      <c r="L12" s="8">
        <f t="shared" si="1"/>
        <v>0.04</v>
      </c>
      <c r="M12" s="7" t="str">
        <f t="shared" si="2"/>
        <v>优秀</v>
      </c>
    </row>
    <row r="13" spans="1:13">
      <c r="A13" s="9" t="s">
        <v>1624</v>
      </c>
      <c r="B13" s="5" t="s">
        <v>1612</v>
      </c>
      <c r="C13" s="5" t="s">
        <v>1613</v>
      </c>
      <c r="D13" s="6">
        <v>25</v>
      </c>
      <c r="E13" s="6">
        <v>0</v>
      </c>
      <c r="F13" s="6">
        <f>RANK(E13,E:E,0)</f>
        <v>17</v>
      </c>
      <c r="G13" s="7">
        <v>9.39636</v>
      </c>
      <c r="H13" s="7">
        <f>RANK(G13,G:G,0)</f>
        <v>11</v>
      </c>
      <c r="I13" s="7">
        <v>10</v>
      </c>
      <c r="J13" s="7">
        <f t="shared" si="0"/>
        <v>13.65</v>
      </c>
      <c r="K13" s="7">
        <f>RANK(J13,J:J,1)</f>
        <v>16</v>
      </c>
      <c r="L13" s="8">
        <f t="shared" si="1"/>
        <v>0.64</v>
      </c>
      <c r="M13" s="7" t="str">
        <f t="shared" si="2"/>
        <v>合格</v>
      </c>
    </row>
    <row r="14" spans="1:13">
      <c r="A14" s="9" t="s">
        <v>1625</v>
      </c>
      <c r="B14" s="5" t="s">
        <v>1612</v>
      </c>
      <c r="C14" s="5" t="s">
        <v>1613</v>
      </c>
      <c r="D14" s="6">
        <v>25</v>
      </c>
      <c r="E14" s="6">
        <v>1</v>
      </c>
      <c r="F14" s="6">
        <f>RANK(E14,E:E,0)</f>
        <v>7</v>
      </c>
      <c r="G14" s="7">
        <v>9.78818</v>
      </c>
      <c r="H14" s="7">
        <f>RANK(G14,G:G,0)</f>
        <v>1</v>
      </c>
      <c r="I14" s="7">
        <v>4</v>
      </c>
      <c r="J14" s="7">
        <f t="shared" si="0"/>
        <v>5.05</v>
      </c>
      <c r="K14" s="7">
        <f>RANK(J14,J:J,1)</f>
        <v>4</v>
      </c>
      <c r="L14" s="8">
        <f t="shared" si="1"/>
        <v>0.16</v>
      </c>
      <c r="M14" s="7" t="str">
        <f t="shared" si="2"/>
        <v>优秀</v>
      </c>
    </row>
    <row r="15" spans="1:13">
      <c r="A15" s="9" t="s">
        <v>1626</v>
      </c>
      <c r="B15" s="5" t="s">
        <v>1612</v>
      </c>
      <c r="C15" s="5" t="s">
        <v>1613</v>
      </c>
      <c r="D15" s="6">
        <v>25</v>
      </c>
      <c r="E15" s="6">
        <v>0.5</v>
      </c>
      <c r="F15" s="6">
        <f>RANK(E15,E:E,0)</f>
        <v>11</v>
      </c>
      <c r="G15" s="7">
        <v>7.9974</v>
      </c>
      <c r="H15" s="7">
        <f>RANK(G15,G:G,0)</f>
        <v>21</v>
      </c>
      <c r="I15" s="7">
        <v>15</v>
      </c>
      <c r="J15" s="7">
        <f t="shared" si="0"/>
        <v>13.9</v>
      </c>
      <c r="K15" s="7">
        <f>RANK(J15,J:J,1)</f>
        <v>17</v>
      </c>
      <c r="L15" s="8">
        <f t="shared" si="1"/>
        <v>0.68</v>
      </c>
      <c r="M15" s="7" t="str">
        <f t="shared" si="2"/>
        <v>合格</v>
      </c>
    </row>
    <row r="16" spans="1:13">
      <c r="A16" s="9" t="s">
        <v>1627</v>
      </c>
      <c r="B16" s="5" t="s">
        <v>1612</v>
      </c>
      <c r="C16" s="5" t="s">
        <v>1613</v>
      </c>
      <c r="D16" s="6">
        <v>25</v>
      </c>
      <c r="E16" s="6">
        <v>0.5</v>
      </c>
      <c r="F16" s="6">
        <f>RANK(E16,E:E,0)</f>
        <v>11</v>
      </c>
      <c r="G16" s="7">
        <v>9.48636</v>
      </c>
      <c r="H16" s="7">
        <f>RANK(G16,G:G,0)</f>
        <v>8</v>
      </c>
      <c r="I16" s="7">
        <v>9</v>
      </c>
      <c r="J16" s="7">
        <f t="shared" si="0"/>
        <v>9.85</v>
      </c>
      <c r="K16" s="7">
        <f>RANK(J16,J:J,1)</f>
        <v>7</v>
      </c>
      <c r="L16" s="8">
        <f t="shared" si="1"/>
        <v>0.28</v>
      </c>
      <c r="M16" s="7" t="str">
        <f t="shared" si="2"/>
        <v>良好</v>
      </c>
    </row>
    <row r="17" spans="1:13">
      <c r="A17" s="9" t="s">
        <v>1628</v>
      </c>
      <c r="B17" s="5" t="s">
        <v>1612</v>
      </c>
      <c r="C17" s="5" t="s">
        <v>1613</v>
      </c>
      <c r="D17" s="6">
        <v>25</v>
      </c>
      <c r="E17" s="6">
        <v>0.5</v>
      </c>
      <c r="F17" s="6">
        <f>RANK(E17,E:E,0)</f>
        <v>11</v>
      </c>
      <c r="G17" s="7">
        <v>9.37455</v>
      </c>
      <c r="H17" s="7">
        <f>RANK(G17,G:G,0)</f>
        <v>12</v>
      </c>
      <c r="I17" s="7">
        <v>19</v>
      </c>
      <c r="J17" s="7">
        <f t="shared" si="0"/>
        <v>13.95</v>
      </c>
      <c r="K17" s="7">
        <f>RANK(J17,J:J,1)</f>
        <v>18</v>
      </c>
      <c r="L17" s="8">
        <f t="shared" si="1"/>
        <v>0.72</v>
      </c>
      <c r="M17" s="7" t="str">
        <f t="shared" si="2"/>
        <v>合格</v>
      </c>
    </row>
    <row r="18" spans="1:13">
      <c r="A18" s="9" t="s">
        <v>1629</v>
      </c>
      <c r="B18" s="5" t="s">
        <v>1612</v>
      </c>
      <c r="C18" s="5" t="s">
        <v>1613</v>
      </c>
      <c r="D18" s="6">
        <v>25</v>
      </c>
      <c r="E18" s="6">
        <v>1.5</v>
      </c>
      <c r="F18" s="6">
        <f>RANK(E18,E:E,0)</f>
        <v>5</v>
      </c>
      <c r="G18" s="7">
        <v>9.44545</v>
      </c>
      <c r="H18" s="7">
        <f>RANK(G18,G:G,0)</f>
        <v>10</v>
      </c>
      <c r="I18" s="7">
        <v>6</v>
      </c>
      <c r="J18" s="7">
        <f t="shared" si="0"/>
        <v>6.1</v>
      </c>
      <c r="K18" s="7">
        <f>RANK(J18,J:J,1)</f>
        <v>5</v>
      </c>
      <c r="L18" s="8">
        <f t="shared" si="1"/>
        <v>0.2</v>
      </c>
      <c r="M18" s="7" t="str">
        <f t="shared" si="2"/>
        <v>优秀</v>
      </c>
    </row>
    <row r="19" spans="1:13">
      <c r="A19" s="9" t="s">
        <v>1630</v>
      </c>
      <c r="B19" s="5" t="s">
        <v>1612</v>
      </c>
      <c r="C19" s="5" t="s">
        <v>1613</v>
      </c>
      <c r="D19" s="6">
        <v>25</v>
      </c>
      <c r="E19" s="6">
        <v>2.5</v>
      </c>
      <c r="F19" s="6">
        <f>RANK(E19,E:E,0)</f>
        <v>3</v>
      </c>
      <c r="G19" s="7">
        <v>9.49805</v>
      </c>
      <c r="H19" s="7">
        <f>RANK(G19,G:G,0)</f>
        <v>7</v>
      </c>
      <c r="I19" s="7">
        <v>13</v>
      </c>
      <c r="J19" s="7">
        <f t="shared" si="0"/>
        <v>7.1</v>
      </c>
      <c r="K19" s="7">
        <f>RANK(J19,J:J,1)</f>
        <v>6</v>
      </c>
      <c r="L19" s="8">
        <f t="shared" si="1"/>
        <v>0.24</v>
      </c>
      <c r="M19" s="7" t="str">
        <f t="shared" si="2"/>
        <v>良好</v>
      </c>
    </row>
    <row r="20" spans="1:13">
      <c r="A20" s="9" t="s">
        <v>1631</v>
      </c>
      <c r="B20" s="5" t="s">
        <v>1612</v>
      </c>
      <c r="C20" s="5" t="s">
        <v>1613</v>
      </c>
      <c r="D20" s="6">
        <v>25</v>
      </c>
      <c r="E20" s="6">
        <v>4</v>
      </c>
      <c r="F20" s="6">
        <f>RANK(E20,E:E,0)</f>
        <v>1</v>
      </c>
      <c r="G20" s="7">
        <v>9.58636</v>
      </c>
      <c r="H20" s="7">
        <f>RANK(G20,G:G,0)</f>
        <v>6</v>
      </c>
      <c r="I20" s="7">
        <v>5</v>
      </c>
      <c r="J20" s="7">
        <f t="shared" si="0"/>
        <v>3.15</v>
      </c>
      <c r="K20" s="7">
        <f>RANK(J20,J:J,1)</f>
        <v>3</v>
      </c>
      <c r="L20" s="8">
        <f t="shared" si="1"/>
        <v>0.12</v>
      </c>
      <c r="M20" s="7" t="str">
        <f t="shared" si="2"/>
        <v>优秀</v>
      </c>
    </row>
    <row r="21" spans="1:13">
      <c r="A21" s="9" t="s">
        <v>1632</v>
      </c>
      <c r="B21" s="5" t="s">
        <v>1612</v>
      </c>
      <c r="C21" s="5" t="s">
        <v>1613</v>
      </c>
      <c r="D21" s="6">
        <v>25</v>
      </c>
      <c r="E21" s="6">
        <v>1</v>
      </c>
      <c r="F21" s="6">
        <f>RANK(E21,E:E,0)</f>
        <v>7</v>
      </c>
      <c r="G21" s="7">
        <v>9.76023</v>
      </c>
      <c r="H21" s="7">
        <f>RANK(G21,G:G,0)</f>
        <v>3</v>
      </c>
      <c r="I21" s="7">
        <v>17</v>
      </c>
      <c r="J21" s="7">
        <f t="shared" si="0"/>
        <v>9.9</v>
      </c>
      <c r="K21" s="7">
        <f>RANK(J21,J:J,1)</f>
        <v>8</v>
      </c>
      <c r="L21" s="8">
        <f t="shared" si="1"/>
        <v>0.32</v>
      </c>
      <c r="M21" s="7" t="str">
        <f t="shared" si="2"/>
        <v>良好</v>
      </c>
    </row>
    <row r="22" spans="1:13">
      <c r="A22" s="9" t="s">
        <v>1633</v>
      </c>
      <c r="B22" s="5" t="s">
        <v>1612</v>
      </c>
      <c r="C22" s="5" t="s">
        <v>1613</v>
      </c>
      <c r="D22" s="6">
        <v>25</v>
      </c>
      <c r="E22" s="6">
        <v>0.5</v>
      </c>
      <c r="F22" s="6">
        <f>RANK(E22,E:E,0)</f>
        <v>11</v>
      </c>
      <c r="G22" s="7">
        <v>9.37045</v>
      </c>
      <c r="H22" s="7">
        <f>RANK(G22,G:G,0)</f>
        <v>13</v>
      </c>
      <c r="I22" s="7">
        <v>7</v>
      </c>
      <c r="J22" s="7">
        <f t="shared" si="0"/>
        <v>9.9</v>
      </c>
      <c r="K22" s="7">
        <f>RANK(J22,J:J,1)</f>
        <v>8</v>
      </c>
      <c r="L22" s="8">
        <f t="shared" si="1"/>
        <v>0.32</v>
      </c>
      <c r="M22" s="7" t="str">
        <f t="shared" si="2"/>
        <v>良好</v>
      </c>
    </row>
    <row r="23" spans="1:13">
      <c r="A23" s="9" t="s">
        <v>1634</v>
      </c>
      <c r="B23" s="5" t="s">
        <v>1612</v>
      </c>
      <c r="C23" s="5" t="s">
        <v>1613</v>
      </c>
      <c r="D23" s="6">
        <v>25</v>
      </c>
      <c r="E23" s="6">
        <v>0</v>
      </c>
      <c r="F23" s="6">
        <f>RANK(E23,E:E,0)</f>
        <v>17</v>
      </c>
      <c r="G23" s="7">
        <v>7.69273</v>
      </c>
      <c r="H23" s="7">
        <f>RANK(G23,G:G,0)</f>
        <v>24</v>
      </c>
      <c r="I23" s="7">
        <v>25</v>
      </c>
      <c r="J23" s="7">
        <f t="shared" si="0"/>
        <v>20.85</v>
      </c>
      <c r="K23" s="7">
        <f>RANK(J23,J:J,1)</f>
        <v>25</v>
      </c>
      <c r="L23" s="8">
        <f t="shared" si="1"/>
        <v>1</v>
      </c>
      <c r="M23" s="7" t="str">
        <f t="shared" si="2"/>
        <v>合格</v>
      </c>
    </row>
    <row r="24" spans="1:13">
      <c r="A24" s="9" t="s">
        <v>1635</v>
      </c>
      <c r="B24" s="5" t="s">
        <v>1612</v>
      </c>
      <c r="C24" s="5" t="s">
        <v>1613</v>
      </c>
      <c r="D24" s="6">
        <v>25</v>
      </c>
      <c r="E24" s="6">
        <v>1</v>
      </c>
      <c r="F24" s="6">
        <f>RANK(E24,E:E,0)</f>
        <v>7</v>
      </c>
      <c r="G24" s="7">
        <v>7.68182</v>
      </c>
      <c r="H24" s="7">
        <f>RANK(G24,G:G,0)</f>
        <v>25</v>
      </c>
      <c r="I24" s="7">
        <v>8</v>
      </c>
      <c r="J24" s="7">
        <f t="shared" si="0"/>
        <v>10.05</v>
      </c>
      <c r="K24" s="7">
        <f>RANK(J24,J:J,1)</f>
        <v>10</v>
      </c>
      <c r="L24" s="8">
        <f t="shared" si="1"/>
        <v>0.4</v>
      </c>
      <c r="M24" s="7" t="str">
        <f t="shared" si="2"/>
        <v>良好</v>
      </c>
    </row>
    <row r="25" spans="1:13">
      <c r="A25" s="9" t="s">
        <v>1636</v>
      </c>
      <c r="B25" s="5" t="s">
        <v>1612</v>
      </c>
      <c r="C25" s="5" t="s">
        <v>1613</v>
      </c>
      <c r="D25" s="6">
        <v>25</v>
      </c>
      <c r="E25" s="6">
        <v>0</v>
      </c>
      <c r="F25" s="6">
        <f>RANK(E25,E:E,0)</f>
        <v>17</v>
      </c>
      <c r="G25" s="7">
        <v>8.75273</v>
      </c>
      <c r="H25" s="7">
        <f>RANK(G25,G:G,0)</f>
        <v>16</v>
      </c>
      <c r="I25" s="7">
        <v>3</v>
      </c>
      <c r="J25" s="7">
        <f t="shared" si="0"/>
        <v>11.95</v>
      </c>
      <c r="K25" s="7">
        <f>RANK(J25,J:J,1)</f>
        <v>12</v>
      </c>
      <c r="L25" s="8">
        <f t="shared" si="1"/>
        <v>0.48</v>
      </c>
      <c r="M25" s="7" t="str">
        <f t="shared" si="2"/>
        <v>良好</v>
      </c>
    </row>
    <row r="26" spans="1:13">
      <c r="A26" s="9" t="s">
        <v>1637</v>
      </c>
      <c r="B26" s="5" t="s">
        <v>1612</v>
      </c>
      <c r="C26" s="5" t="s">
        <v>1613</v>
      </c>
      <c r="D26" s="6">
        <v>25</v>
      </c>
      <c r="E26" s="6">
        <v>0.5</v>
      </c>
      <c r="F26" s="6">
        <f>RANK(E26,E:E,0)</f>
        <v>11</v>
      </c>
      <c r="G26" s="7">
        <v>9.67045</v>
      </c>
      <c r="H26" s="7">
        <f>RANK(G26,G:G,0)</f>
        <v>5</v>
      </c>
      <c r="I26" s="7">
        <v>21</v>
      </c>
      <c r="J26" s="7">
        <f t="shared" si="0"/>
        <v>13.6</v>
      </c>
      <c r="K26" s="7">
        <f>RANK(J26,J:J,1)</f>
        <v>15</v>
      </c>
      <c r="L26" s="8">
        <f t="shared" si="1"/>
        <v>0.6</v>
      </c>
      <c r="M26" s="7" t="str">
        <f t="shared" si="2"/>
        <v>合格</v>
      </c>
    </row>
  </sheetData>
  <autoFilter ref="A1:M26">
    <sortState ref="A1:M26">
      <sortCondition ref="C1:C1645"/>
    </sortState>
    <extLst/>
  </autoFilter>
  <pageMargins left="0.75" right="0.75" top="1" bottom="1" header="0.5" footer="0.5"/>
  <headerFooter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1638</v>
      </c>
      <c r="B2" s="5" t="s">
        <v>1612</v>
      </c>
      <c r="C2" s="5" t="s">
        <v>1639</v>
      </c>
      <c r="D2" s="6">
        <v>24</v>
      </c>
      <c r="E2" s="6">
        <v>7.5</v>
      </c>
      <c r="F2" s="6">
        <f>RANK(E2,E:E,0)</f>
        <v>1</v>
      </c>
      <c r="G2" s="7">
        <v>9.275</v>
      </c>
      <c r="H2" s="7">
        <f>RANK(G2,G:G,0)</f>
        <v>5</v>
      </c>
      <c r="I2" s="7">
        <v>10</v>
      </c>
      <c r="J2" s="7">
        <f t="shared" ref="J2:J25" si="0">F2*0.5+H2*0.15+I2*0.35</f>
        <v>4.75</v>
      </c>
      <c r="K2" s="7">
        <f>RANK(J2,J:J,1)</f>
        <v>2</v>
      </c>
      <c r="L2" s="8">
        <f t="shared" ref="L2:L25" si="1">K2/D2</f>
        <v>0.0833333333333333</v>
      </c>
      <c r="M2" s="7" t="str">
        <f t="shared" ref="M2:M25" si="2">IF(L2&lt;=0.2,"优秀",IF(L2&lt;=0.5,"良好","合格"))</f>
        <v>优秀</v>
      </c>
    </row>
    <row r="3" spans="1:13">
      <c r="A3" s="9" t="s">
        <v>1640</v>
      </c>
      <c r="B3" s="5" t="s">
        <v>1612</v>
      </c>
      <c r="C3" s="5" t="s">
        <v>1639</v>
      </c>
      <c r="D3" s="6">
        <v>24</v>
      </c>
      <c r="E3" s="6">
        <v>0</v>
      </c>
      <c r="F3" s="6">
        <f>RANK(E3,E:E,0)</f>
        <v>19</v>
      </c>
      <c r="G3" s="7">
        <v>7.63273</v>
      </c>
      <c r="H3" s="7">
        <f>RANK(G3,G:G,0)</f>
        <v>21</v>
      </c>
      <c r="I3" s="7">
        <v>20</v>
      </c>
      <c r="J3" s="7">
        <f t="shared" si="0"/>
        <v>19.65</v>
      </c>
      <c r="K3" s="7">
        <f>RANK(J3,J:J,1)</f>
        <v>24</v>
      </c>
      <c r="L3" s="8">
        <f t="shared" si="1"/>
        <v>1</v>
      </c>
      <c r="M3" s="7" t="str">
        <f t="shared" si="2"/>
        <v>合格</v>
      </c>
    </row>
    <row r="4" spans="1:13">
      <c r="A4" s="9" t="s">
        <v>1641</v>
      </c>
      <c r="B4" s="5" t="s">
        <v>1612</v>
      </c>
      <c r="C4" s="5" t="s">
        <v>1639</v>
      </c>
      <c r="D4" s="6">
        <v>24</v>
      </c>
      <c r="E4" s="6">
        <v>3.5</v>
      </c>
      <c r="F4" s="6">
        <f>RANK(E4,E:E,0)</f>
        <v>3</v>
      </c>
      <c r="G4" s="7">
        <v>8.41136</v>
      </c>
      <c r="H4" s="7">
        <f>RANK(G4,G:G,0)</f>
        <v>12</v>
      </c>
      <c r="I4" s="7">
        <v>5</v>
      </c>
      <c r="J4" s="7">
        <f t="shared" si="0"/>
        <v>5.05</v>
      </c>
      <c r="K4" s="7">
        <f>RANK(J4,J:J,1)</f>
        <v>3</v>
      </c>
      <c r="L4" s="8">
        <f t="shared" si="1"/>
        <v>0.125</v>
      </c>
      <c r="M4" s="7" t="str">
        <f t="shared" si="2"/>
        <v>优秀</v>
      </c>
    </row>
    <row r="5" spans="1:13">
      <c r="A5" s="9" t="s">
        <v>1642</v>
      </c>
      <c r="B5" s="5" t="s">
        <v>1612</v>
      </c>
      <c r="C5" s="5" t="s">
        <v>1639</v>
      </c>
      <c r="D5" s="6">
        <v>24</v>
      </c>
      <c r="E5" s="6">
        <v>1.5</v>
      </c>
      <c r="F5" s="6">
        <f>RANK(E5,E:E,0)</f>
        <v>9</v>
      </c>
      <c r="G5" s="7">
        <v>8.29545</v>
      </c>
      <c r="H5" s="7">
        <f>RANK(G5,G:G,0)</f>
        <v>14</v>
      </c>
      <c r="I5" s="7">
        <v>24</v>
      </c>
      <c r="J5" s="7">
        <f t="shared" si="0"/>
        <v>15</v>
      </c>
      <c r="K5" s="7">
        <f>RANK(J5,J:J,1)</f>
        <v>19</v>
      </c>
      <c r="L5" s="8">
        <f t="shared" si="1"/>
        <v>0.791666666666667</v>
      </c>
      <c r="M5" s="7" t="str">
        <f t="shared" si="2"/>
        <v>合格</v>
      </c>
    </row>
    <row r="6" spans="1:13">
      <c r="A6" s="9" t="s">
        <v>1643</v>
      </c>
      <c r="B6" s="5" t="s">
        <v>1612</v>
      </c>
      <c r="C6" s="5" t="s">
        <v>1639</v>
      </c>
      <c r="D6" s="6">
        <v>24</v>
      </c>
      <c r="E6" s="6">
        <v>0</v>
      </c>
      <c r="F6" s="6">
        <f>RANK(E6,E:E,0)</f>
        <v>19</v>
      </c>
      <c r="G6" s="7">
        <v>8.71104</v>
      </c>
      <c r="H6" s="7">
        <f>RANK(G6,G:G,0)</f>
        <v>8</v>
      </c>
      <c r="I6" s="7">
        <v>11</v>
      </c>
      <c r="J6" s="7">
        <f t="shared" si="0"/>
        <v>14.55</v>
      </c>
      <c r="K6" s="7">
        <f>RANK(J6,J:J,1)</f>
        <v>18</v>
      </c>
      <c r="L6" s="8">
        <f t="shared" si="1"/>
        <v>0.75</v>
      </c>
      <c r="M6" s="7" t="str">
        <f t="shared" si="2"/>
        <v>合格</v>
      </c>
    </row>
    <row r="7" spans="1:13">
      <c r="A7" s="9" t="s">
        <v>1644</v>
      </c>
      <c r="B7" s="5" t="s">
        <v>1612</v>
      </c>
      <c r="C7" s="5" t="s">
        <v>1639</v>
      </c>
      <c r="D7" s="6">
        <v>24</v>
      </c>
      <c r="E7" s="6">
        <v>2</v>
      </c>
      <c r="F7" s="6">
        <f>RANK(E7,E:E,0)</f>
        <v>7</v>
      </c>
      <c r="G7" s="7">
        <v>9.32727</v>
      </c>
      <c r="H7" s="7">
        <f>RANK(G7,G:G,0)</f>
        <v>4</v>
      </c>
      <c r="I7" s="7">
        <v>4</v>
      </c>
      <c r="J7" s="7">
        <f t="shared" si="0"/>
        <v>5.5</v>
      </c>
      <c r="K7" s="7">
        <f>RANK(J7,J:J,1)</f>
        <v>5</v>
      </c>
      <c r="L7" s="8">
        <f t="shared" si="1"/>
        <v>0.208333333333333</v>
      </c>
      <c r="M7" s="7" t="str">
        <f t="shared" si="2"/>
        <v>良好</v>
      </c>
    </row>
    <row r="8" spans="1:13">
      <c r="A8" s="9" t="s">
        <v>1645</v>
      </c>
      <c r="B8" s="5" t="s">
        <v>1612</v>
      </c>
      <c r="C8" s="5" t="s">
        <v>1639</v>
      </c>
      <c r="D8" s="6">
        <v>24</v>
      </c>
      <c r="E8" s="6">
        <v>1</v>
      </c>
      <c r="F8" s="6">
        <f>RANK(E8,E:E,0)</f>
        <v>13</v>
      </c>
      <c r="G8" s="7">
        <v>7.4526</v>
      </c>
      <c r="H8" s="7">
        <f>RANK(G8,G:G,0)</f>
        <v>23</v>
      </c>
      <c r="I8" s="7">
        <v>23</v>
      </c>
      <c r="J8" s="7">
        <f t="shared" si="0"/>
        <v>18</v>
      </c>
      <c r="K8" s="7">
        <f>RANK(J8,J:J,1)</f>
        <v>23</v>
      </c>
      <c r="L8" s="8">
        <f t="shared" si="1"/>
        <v>0.958333333333333</v>
      </c>
      <c r="M8" s="7" t="str">
        <f t="shared" si="2"/>
        <v>合格</v>
      </c>
    </row>
    <row r="9" spans="1:13">
      <c r="A9" s="9" t="s">
        <v>1646</v>
      </c>
      <c r="B9" s="5" t="s">
        <v>1612</v>
      </c>
      <c r="C9" s="5" t="s">
        <v>1639</v>
      </c>
      <c r="D9" s="6">
        <v>24</v>
      </c>
      <c r="E9" s="6">
        <v>1.5</v>
      </c>
      <c r="F9" s="6">
        <f>RANK(E9,E:E,0)</f>
        <v>9</v>
      </c>
      <c r="G9" s="7">
        <v>9.41727</v>
      </c>
      <c r="H9" s="7">
        <f>RANK(G9,G:G,0)</f>
        <v>2</v>
      </c>
      <c r="I9" s="7">
        <v>3</v>
      </c>
      <c r="J9" s="7">
        <f t="shared" si="0"/>
        <v>5.85</v>
      </c>
      <c r="K9" s="7">
        <f>RANK(J9,J:J,1)</f>
        <v>6</v>
      </c>
      <c r="L9" s="8">
        <f t="shared" si="1"/>
        <v>0.25</v>
      </c>
      <c r="M9" s="7" t="str">
        <f t="shared" si="2"/>
        <v>良好</v>
      </c>
    </row>
    <row r="10" spans="1:13">
      <c r="A10" s="9" t="s">
        <v>1647</v>
      </c>
      <c r="B10" s="5" t="s">
        <v>1612</v>
      </c>
      <c r="C10" s="5" t="s">
        <v>1639</v>
      </c>
      <c r="D10" s="6">
        <v>24</v>
      </c>
      <c r="E10" s="6">
        <v>0</v>
      </c>
      <c r="F10" s="6">
        <f>RANK(E10,E:E,0)</f>
        <v>19</v>
      </c>
      <c r="G10" s="7">
        <v>8.62909</v>
      </c>
      <c r="H10" s="7">
        <f>RANK(G10,G:G,0)</f>
        <v>9</v>
      </c>
      <c r="I10" s="7">
        <v>15</v>
      </c>
      <c r="J10" s="7">
        <f t="shared" si="0"/>
        <v>16.1</v>
      </c>
      <c r="K10" s="7">
        <f>RANK(J10,J:J,1)</f>
        <v>20</v>
      </c>
      <c r="L10" s="8">
        <f t="shared" si="1"/>
        <v>0.833333333333333</v>
      </c>
      <c r="M10" s="7" t="str">
        <f t="shared" si="2"/>
        <v>合格</v>
      </c>
    </row>
    <row r="11" spans="1:13">
      <c r="A11" s="9" t="s">
        <v>1648</v>
      </c>
      <c r="B11" s="5" t="s">
        <v>1612</v>
      </c>
      <c r="C11" s="5" t="s">
        <v>1639</v>
      </c>
      <c r="D11" s="6">
        <v>24</v>
      </c>
      <c r="E11" s="6">
        <v>3</v>
      </c>
      <c r="F11" s="6">
        <f>RANK(E11,E:E,0)</f>
        <v>6</v>
      </c>
      <c r="G11" s="7">
        <v>7.78571</v>
      </c>
      <c r="H11" s="7">
        <f>RANK(G11,G:G,0)</f>
        <v>20</v>
      </c>
      <c r="I11" s="7">
        <v>16</v>
      </c>
      <c r="J11" s="7">
        <f t="shared" si="0"/>
        <v>11.6</v>
      </c>
      <c r="K11" s="7">
        <f>RANK(J11,J:J,1)</f>
        <v>11</v>
      </c>
      <c r="L11" s="8">
        <f t="shared" si="1"/>
        <v>0.458333333333333</v>
      </c>
      <c r="M11" s="7" t="str">
        <f t="shared" si="2"/>
        <v>良好</v>
      </c>
    </row>
    <row r="12" spans="1:13">
      <c r="A12" s="9" t="s">
        <v>1649</v>
      </c>
      <c r="B12" s="5" t="s">
        <v>1612</v>
      </c>
      <c r="C12" s="5" t="s">
        <v>1639</v>
      </c>
      <c r="D12" s="6">
        <v>24</v>
      </c>
      <c r="E12" s="6">
        <v>3.5</v>
      </c>
      <c r="F12" s="6">
        <f>RANK(E12,E:E,0)</f>
        <v>3</v>
      </c>
      <c r="G12" s="7">
        <v>8.32636</v>
      </c>
      <c r="H12" s="7">
        <f>RANK(G12,G:G,0)</f>
        <v>13</v>
      </c>
      <c r="I12" s="7">
        <v>22</v>
      </c>
      <c r="J12" s="7">
        <f t="shared" si="0"/>
        <v>11.15</v>
      </c>
      <c r="K12" s="7">
        <f>RANK(J12,J:J,1)</f>
        <v>10</v>
      </c>
      <c r="L12" s="8">
        <f t="shared" si="1"/>
        <v>0.416666666666667</v>
      </c>
      <c r="M12" s="7" t="str">
        <f t="shared" si="2"/>
        <v>良好</v>
      </c>
    </row>
    <row r="13" spans="1:13">
      <c r="A13" s="9" t="s">
        <v>1650</v>
      </c>
      <c r="B13" s="5" t="s">
        <v>1612</v>
      </c>
      <c r="C13" s="5" t="s">
        <v>1639</v>
      </c>
      <c r="D13" s="6">
        <v>24</v>
      </c>
      <c r="E13" s="6">
        <v>2</v>
      </c>
      <c r="F13" s="6">
        <f>RANK(E13,E:E,0)</f>
        <v>7</v>
      </c>
      <c r="G13" s="7">
        <v>8.45</v>
      </c>
      <c r="H13" s="7">
        <f>RANK(G13,G:G,0)</f>
        <v>11</v>
      </c>
      <c r="I13" s="7">
        <v>17</v>
      </c>
      <c r="J13" s="7">
        <f t="shared" si="0"/>
        <v>11.1</v>
      </c>
      <c r="K13" s="7">
        <f>RANK(J13,J:J,1)</f>
        <v>9</v>
      </c>
      <c r="L13" s="8">
        <f t="shared" si="1"/>
        <v>0.375</v>
      </c>
      <c r="M13" s="7" t="str">
        <f t="shared" si="2"/>
        <v>良好</v>
      </c>
    </row>
    <row r="14" spans="1:13">
      <c r="A14" s="9" t="s">
        <v>1651</v>
      </c>
      <c r="B14" s="5" t="s">
        <v>1612</v>
      </c>
      <c r="C14" s="5" t="s">
        <v>1639</v>
      </c>
      <c r="D14" s="6">
        <v>24</v>
      </c>
      <c r="E14" s="6">
        <v>0.5</v>
      </c>
      <c r="F14" s="6">
        <f>RANK(E14,E:E,0)</f>
        <v>14</v>
      </c>
      <c r="G14" s="7">
        <v>8.77273</v>
      </c>
      <c r="H14" s="7">
        <f>RANK(G14,G:G,0)</f>
        <v>7</v>
      </c>
      <c r="I14" s="7">
        <v>8</v>
      </c>
      <c r="J14" s="7">
        <f t="shared" si="0"/>
        <v>10.85</v>
      </c>
      <c r="K14" s="7">
        <f>RANK(J14,J:J,1)</f>
        <v>8</v>
      </c>
      <c r="L14" s="8">
        <f t="shared" si="1"/>
        <v>0.333333333333333</v>
      </c>
      <c r="M14" s="7" t="str">
        <f t="shared" si="2"/>
        <v>良好</v>
      </c>
    </row>
    <row r="15" spans="1:13">
      <c r="A15" s="9" t="s">
        <v>1652</v>
      </c>
      <c r="B15" s="5" t="s">
        <v>1612</v>
      </c>
      <c r="C15" s="5" t="s">
        <v>1639</v>
      </c>
      <c r="D15" s="6">
        <v>24</v>
      </c>
      <c r="E15" s="6">
        <v>5</v>
      </c>
      <c r="F15" s="6">
        <f>RANK(E15,E:E,0)</f>
        <v>2</v>
      </c>
      <c r="G15" s="7">
        <v>6.95</v>
      </c>
      <c r="H15" s="7">
        <f>RANK(G15,G:G,0)</f>
        <v>24</v>
      </c>
      <c r="I15" s="7">
        <v>2</v>
      </c>
      <c r="J15" s="7">
        <f t="shared" si="0"/>
        <v>5.3</v>
      </c>
      <c r="K15" s="7">
        <f>RANK(J15,J:J,1)</f>
        <v>4</v>
      </c>
      <c r="L15" s="8">
        <f t="shared" si="1"/>
        <v>0.166666666666667</v>
      </c>
      <c r="M15" s="7" t="str">
        <f t="shared" si="2"/>
        <v>优秀</v>
      </c>
    </row>
    <row r="16" spans="1:13">
      <c r="A16" s="9" t="s">
        <v>1653</v>
      </c>
      <c r="B16" s="5" t="s">
        <v>1612</v>
      </c>
      <c r="C16" s="5" t="s">
        <v>1639</v>
      </c>
      <c r="D16" s="6">
        <v>24</v>
      </c>
      <c r="E16" s="6">
        <v>0.5</v>
      </c>
      <c r="F16" s="6">
        <f>RANK(E16,E:E,0)</f>
        <v>14</v>
      </c>
      <c r="G16" s="7">
        <v>8.15</v>
      </c>
      <c r="H16" s="7">
        <f>RANK(G16,G:G,0)</f>
        <v>16</v>
      </c>
      <c r="I16" s="7">
        <v>14</v>
      </c>
      <c r="J16" s="7">
        <f t="shared" si="0"/>
        <v>14.3</v>
      </c>
      <c r="K16" s="7">
        <f>RANK(J16,J:J,1)</f>
        <v>17</v>
      </c>
      <c r="L16" s="8">
        <f t="shared" si="1"/>
        <v>0.708333333333333</v>
      </c>
      <c r="M16" s="7" t="str">
        <f t="shared" si="2"/>
        <v>合格</v>
      </c>
    </row>
    <row r="17" spans="1:13">
      <c r="A17" s="9" t="s">
        <v>1654</v>
      </c>
      <c r="B17" s="5" t="s">
        <v>1612</v>
      </c>
      <c r="C17" s="5" t="s">
        <v>1639</v>
      </c>
      <c r="D17" s="6">
        <v>24</v>
      </c>
      <c r="E17" s="6">
        <v>3.5</v>
      </c>
      <c r="F17" s="6">
        <f>RANK(E17,E:E,0)</f>
        <v>3</v>
      </c>
      <c r="G17" s="7">
        <v>8.52045</v>
      </c>
      <c r="H17" s="7">
        <f>RANK(G17,G:G,0)</f>
        <v>10</v>
      </c>
      <c r="I17" s="7">
        <v>1</v>
      </c>
      <c r="J17" s="7">
        <f t="shared" si="0"/>
        <v>3.35</v>
      </c>
      <c r="K17" s="7">
        <f>RANK(J17,J:J,1)</f>
        <v>1</v>
      </c>
      <c r="L17" s="8">
        <f t="shared" si="1"/>
        <v>0.0416666666666667</v>
      </c>
      <c r="M17" s="7" t="str">
        <f t="shared" si="2"/>
        <v>优秀</v>
      </c>
    </row>
    <row r="18" spans="1:13">
      <c r="A18" s="9" t="s">
        <v>1655</v>
      </c>
      <c r="B18" s="5" t="s">
        <v>1612</v>
      </c>
      <c r="C18" s="5" t="s">
        <v>1639</v>
      </c>
      <c r="D18" s="6">
        <v>24</v>
      </c>
      <c r="E18" s="6">
        <v>0.5</v>
      </c>
      <c r="F18" s="6">
        <f>RANK(E18,E:E,0)</f>
        <v>14</v>
      </c>
      <c r="G18" s="7">
        <v>8.04636</v>
      </c>
      <c r="H18" s="7">
        <f>RANK(G18,G:G,0)</f>
        <v>18</v>
      </c>
      <c r="I18" s="7">
        <v>12</v>
      </c>
      <c r="J18" s="7">
        <f t="shared" si="0"/>
        <v>13.9</v>
      </c>
      <c r="K18" s="7">
        <f>RANK(J18,J:J,1)</f>
        <v>16</v>
      </c>
      <c r="L18" s="8">
        <f t="shared" si="1"/>
        <v>0.666666666666667</v>
      </c>
      <c r="M18" s="7" t="str">
        <f t="shared" si="2"/>
        <v>合格</v>
      </c>
    </row>
    <row r="19" spans="1:13">
      <c r="A19" s="9" t="s">
        <v>1656</v>
      </c>
      <c r="B19" s="5" t="s">
        <v>1612</v>
      </c>
      <c r="C19" s="5" t="s">
        <v>1639</v>
      </c>
      <c r="D19" s="6">
        <v>24</v>
      </c>
      <c r="E19" s="6">
        <v>0</v>
      </c>
      <c r="F19" s="6">
        <f>RANK(E19,E:E,0)</f>
        <v>19</v>
      </c>
      <c r="G19" s="7">
        <v>8.26364</v>
      </c>
      <c r="H19" s="7">
        <f>RANK(G19,G:G,0)</f>
        <v>15</v>
      </c>
      <c r="I19" s="7">
        <v>6</v>
      </c>
      <c r="J19" s="7">
        <f t="shared" si="0"/>
        <v>13.85</v>
      </c>
      <c r="K19" s="7">
        <f>RANK(J19,J:J,1)</f>
        <v>15</v>
      </c>
      <c r="L19" s="8">
        <f t="shared" si="1"/>
        <v>0.625</v>
      </c>
      <c r="M19" s="7" t="str">
        <f t="shared" si="2"/>
        <v>合格</v>
      </c>
    </row>
    <row r="20" spans="1:13">
      <c r="A20" s="9" t="s">
        <v>1657</v>
      </c>
      <c r="B20" s="5" t="s">
        <v>1612</v>
      </c>
      <c r="C20" s="5" t="s">
        <v>1639</v>
      </c>
      <c r="D20" s="6">
        <v>24</v>
      </c>
      <c r="E20" s="6">
        <v>0.5</v>
      </c>
      <c r="F20" s="6">
        <f>RANK(E20,E:E,0)</f>
        <v>14</v>
      </c>
      <c r="G20" s="7">
        <v>8.09416</v>
      </c>
      <c r="H20" s="7">
        <f>RANK(G20,G:G,0)</f>
        <v>17</v>
      </c>
      <c r="I20" s="7">
        <v>19</v>
      </c>
      <c r="J20" s="7">
        <f t="shared" si="0"/>
        <v>16.2</v>
      </c>
      <c r="K20" s="7">
        <f>RANK(J20,J:J,1)</f>
        <v>21</v>
      </c>
      <c r="L20" s="8">
        <f t="shared" si="1"/>
        <v>0.875</v>
      </c>
      <c r="M20" s="7" t="str">
        <f t="shared" si="2"/>
        <v>合格</v>
      </c>
    </row>
    <row r="21" spans="1:13">
      <c r="A21" s="9" t="s">
        <v>1658</v>
      </c>
      <c r="B21" s="5" t="s">
        <v>1612</v>
      </c>
      <c r="C21" s="5" t="s">
        <v>1639</v>
      </c>
      <c r="D21" s="6">
        <v>24</v>
      </c>
      <c r="E21" s="6">
        <v>0</v>
      </c>
      <c r="F21" s="6">
        <f>RANK(E21,E:E,0)</f>
        <v>19</v>
      </c>
      <c r="G21" s="7">
        <v>9.37273</v>
      </c>
      <c r="H21" s="7">
        <f>RANK(G21,G:G,0)</f>
        <v>3</v>
      </c>
      <c r="I21" s="7">
        <v>9</v>
      </c>
      <c r="J21" s="7">
        <f t="shared" si="0"/>
        <v>13.1</v>
      </c>
      <c r="K21" s="7">
        <f>RANK(J21,J:J,1)</f>
        <v>13</v>
      </c>
      <c r="L21" s="8">
        <f t="shared" si="1"/>
        <v>0.541666666666667</v>
      </c>
      <c r="M21" s="7" t="str">
        <f t="shared" si="2"/>
        <v>合格</v>
      </c>
    </row>
    <row r="22" spans="1:13">
      <c r="A22" s="9" t="s">
        <v>1659</v>
      </c>
      <c r="B22" s="5" t="s">
        <v>1612</v>
      </c>
      <c r="C22" s="5" t="s">
        <v>1639</v>
      </c>
      <c r="D22" s="6">
        <v>24</v>
      </c>
      <c r="E22" s="6">
        <v>1.5</v>
      </c>
      <c r="F22" s="6">
        <f>RANK(E22,E:E,0)</f>
        <v>9</v>
      </c>
      <c r="G22" s="7">
        <v>9.57273</v>
      </c>
      <c r="H22" s="7">
        <f>RANK(G22,G:G,0)</f>
        <v>1</v>
      </c>
      <c r="I22" s="7">
        <v>13</v>
      </c>
      <c r="J22" s="7">
        <f t="shared" si="0"/>
        <v>9.2</v>
      </c>
      <c r="K22" s="7">
        <f>RANK(J22,J:J,1)</f>
        <v>7</v>
      </c>
      <c r="L22" s="8">
        <f t="shared" si="1"/>
        <v>0.291666666666667</v>
      </c>
      <c r="M22" s="7" t="str">
        <f t="shared" si="2"/>
        <v>良好</v>
      </c>
    </row>
    <row r="23" spans="1:13">
      <c r="A23" s="9" t="s">
        <v>1660</v>
      </c>
      <c r="B23" s="5" t="s">
        <v>1612</v>
      </c>
      <c r="C23" s="5" t="s">
        <v>1639</v>
      </c>
      <c r="D23" s="6">
        <v>24</v>
      </c>
      <c r="E23" s="6">
        <v>0</v>
      </c>
      <c r="F23" s="6">
        <f>RANK(E23,E:E,0)</f>
        <v>19</v>
      </c>
      <c r="G23" s="7">
        <v>8.97955</v>
      </c>
      <c r="H23" s="7">
        <f>RANK(G23,G:G,0)</f>
        <v>6</v>
      </c>
      <c r="I23" s="7">
        <v>7</v>
      </c>
      <c r="J23" s="7">
        <f t="shared" si="0"/>
        <v>12.85</v>
      </c>
      <c r="K23" s="7">
        <f>RANK(J23,J:J,1)</f>
        <v>12</v>
      </c>
      <c r="L23" s="8">
        <f t="shared" si="1"/>
        <v>0.5</v>
      </c>
      <c r="M23" s="7" t="str">
        <f t="shared" si="2"/>
        <v>良好</v>
      </c>
    </row>
    <row r="24" spans="1:13">
      <c r="A24" s="9" t="s">
        <v>1661</v>
      </c>
      <c r="B24" s="5" t="s">
        <v>1612</v>
      </c>
      <c r="C24" s="5" t="s">
        <v>1639</v>
      </c>
      <c r="D24" s="6">
        <v>24</v>
      </c>
      <c r="E24" s="6">
        <v>1.5</v>
      </c>
      <c r="F24" s="6">
        <f>RANK(E24,E:E,0)</f>
        <v>9</v>
      </c>
      <c r="G24" s="7">
        <v>8.00909</v>
      </c>
      <c r="H24" s="7">
        <f>RANK(G24,G:G,0)</f>
        <v>19</v>
      </c>
      <c r="I24" s="7">
        <v>18</v>
      </c>
      <c r="J24" s="7">
        <f t="shared" si="0"/>
        <v>13.65</v>
      </c>
      <c r="K24" s="7">
        <f>RANK(J24,J:J,1)</f>
        <v>14</v>
      </c>
      <c r="L24" s="8">
        <f t="shared" si="1"/>
        <v>0.583333333333333</v>
      </c>
      <c r="M24" s="7" t="str">
        <f t="shared" si="2"/>
        <v>合格</v>
      </c>
    </row>
    <row r="25" spans="1:13">
      <c r="A25" s="9" t="s">
        <v>1662</v>
      </c>
      <c r="B25" s="5" t="s">
        <v>1612</v>
      </c>
      <c r="C25" s="5" t="s">
        <v>1639</v>
      </c>
      <c r="D25" s="6">
        <v>24</v>
      </c>
      <c r="E25" s="6">
        <v>0.5</v>
      </c>
      <c r="F25" s="6">
        <f>RANK(E25,E:E,0)</f>
        <v>14</v>
      </c>
      <c r="G25" s="7">
        <v>7.57273</v>
      </c>
      <c r="H25" s="7">
        <f>RANK(G25,G:G,0)</f>
        <v>22</v>
      </c>
      <c r="I25" s="7">
        <v>21</v>
      </c>
      <c r="J25" s="7">
        <f t="shared" si="0"/>
        <v>17.65</v>
      </c>
      <c r="K25" s="7">
        <f>RANK(J25,J:J,1)</f>
        <v>22</v>
      </c>
      <c r="L25" s="8">
        <f t="shared" si="1"/>
        <v>0.916666666666667</v>
      </c>
      <c r="M25" s="7" t="str">
        <f t="shared" si="2"/>
        <v>合格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1663</v>
      </c>
      <c r="B2" s="5" t="s">
        <v>1612</v>
      </c>
      <c r="C2" s="5" t="s">
        <v>1664</v>
      </c>
      <c r="D2" s="6">
        <v>24</v>
      </c>
      <c r="E2" s="6">
        <v>2.5</v>
      </c>
      <c r="F2" s="6">
        <f>RANK(E2,E:E,0)</f>
        <v>5</v>
      </c>
      <c r="G2" s="7">
        <v>9.96818</v>
      </c>
      <c r="H2" s="7">
        <f>RANK(G2,G:G,0)</f>
        <v>2</v>
      </c>
      <c r="I2" s="7">
        <v>1</v>
      </c>
      <c r="J2" s="7">
        <f t="shared" ref="J2:J25" si="0">F2*0.5+H2*0.15+I2*0.35</f>
        <v>3.15</v>
      </c>
      <c r="K2" s="7">
        <f>RANK(J2,J:J,1)</f>
        <v>1</v>
      </c>
      <c r="L2" s="8">
        <f t="shared" ref="L2:L25" si="1">K2/D2</f>
        <v>0.0416666666666667</v>
      </c>
      <c r="M2" s="7" t="str">
        <f t="shared" ref="M2:M25" si="2">IF(L2&lt;=0.2,"优秀",IF(L2&lt;=0.5,"良好","合格"))</f>
        <v>优秀</v>
      </c>
    </row>
    <row r="3" spans="1:13">
      <c r="A3" s="9" t="s">
        <v>1665</v>
      </c>
      <c r="B3" s="5" t="s">
        <v>1612</v>
      </c>
      <c r="C3" s="5" t="s">
        <v>1664</v>
      </c>
      <c r="D3" s="6">
        <v>24</v>
      </c>
      <c r="E3" s="6">
        <v>2</v>
      </c>
      <c r="F3" s="6">
        <f>RANK(E3,E:E,0)</f>
        <v>7</v>
      </c>
      <c r="G3" s="7">
        <v>9.24221</v>
      </c>
      <c r="H3" s="7">
        <f>RANK(G3,G:G,0)</f>
        <v>16</v>
      </c>
      <c r="I3" s="7">
        <v>12</v>
      </c>
      <c r="J3" s="7">
        <f t="shared" si="0"/>
        <v>10.1</v>
      </c>
      <c r="K3" s="7">
        <f>RANK(J3,J:J,1)</f>
        <v>10</v>
      </c>
      <c r="L3" s="8">
        <f t="shared" si="1"/>
        <v>0.416666666666667</v>
      </c>
      <c r="M3" s="7" t="str">
        <f t="shared" si="2"/>
        <v>良好</v>
      </c>
    </row>
    <row r="4" spans="1:13">
      <c r="A4" s="9" t="s">
        <v>1666</v>
      </c>
      <c r="B4" s="5" t="s">
        <v>1612</v>
      </c>
      <c r="C4" s="5" t="s">
        <v>1664</v>
      </c>
      <c r="D4" s="6">
        <v>24</v>
      </c>
      <c r="E4" s="6">
        <v>0</v>
      </c>
      <c r="F4" s="6">
        <f>RANK(E4,E:E,0)</f>
        <v>21</v>
      </c>
      <c r="G4" s="7">
        <v>9.75455</v>
      </c>
      <c r="H4" s="7">
        <f>RANK(G4,G:G,0)</f>
        <v>10</v>
      </c>
      <c r="I4" s="7">
        <v>4</v>
      </c>
      <c r="J4" s="7">
        <f t="shared" si="0"/>
        <v>13.4</v>
      </c>
      <c r="K4" s="7">
        <f>RANK(J4,J:J,1)</f>
        <v>14</v>
      </c>
      <c r="L4" s="8">
        <f t="shared" si="1"/>
        <v>0.583333333333333</v>
      </c>
      <c r="M4" s="7" t="str">
        <f t="shared" si="2"/>
        <v>合格</v>
      </c>
    </row>
    <row r="5" spans="1:13">
      <c r="A5" s="9" t="s">
        <v>1667</v>
      </c>
      <c r="B5" s="5" t="s">
        <v>1612</v>
      </c>
      <c r="C5" s="5" t="s">
        <v>1664</v>
      </c>
      <c r="D5" s="6">
        <v>24</v>
      </c>
      <c r="E5" s="6">
        <v>1</v>
      </c>
      <c r="F5" s="6">
        <f>RANK(E5,E:E,0)</f>
        <v>13</v>
      </c>
      <c r="G5" s="7">
        <v>9.60584</v>
      </c>
      <c r="H5" s="7">
        <f>RANK(G5,G:G,0)</f>
        <v>15</v>
      </c>
      <c r="I5" s="7">
        <v>2</v>
      </c>
      <c r="J5" s="7">
        <f t="shared" si="0"/>
        <v>9.45</v>
      </c>
      <c r="K5" s="7">
        <f>RANK(J5,J:J,1)</f>
        <v>8</v>
      </c>
      <c r="L5" s="8">
        <f t="shared" si="1"/>
        <v>0.333333333333333</v>
      </c>
      <c r="M5" s="7" t="str">
        <f t="shared" si="2"/>
        <v>良好</v>
      </c>
    </row>
    <row r="6" spans="1:13">
      <c r="A6" s="9" t="s">
        <v>1668</v>
      </c>
      <c r="B6" s="5" t="s">
        <v>1612</v>
      </c>
      <c r="C6" s="5" t="s">
        <v>1664</v>
      </c>
      <c r="D6" s="6">
        <v>24</v>
      </c>
      <c r="E6" s="6">
        <v>3</v>
      </c>
      <c r="F6" s="6">
        <f>RANK(E6,E:E,0)</f>
        <v>4</v>
      </c>
      <c r="G6" s="7">
        <v>9.77273</v>
      </c>
      <c r="H6" s="7">
        <f>RANK(G6,G:G,0)</f>
        <v>9</v>
      </c>
      <c r="I6" s="7">
        <v>16</v>
      </c>
      <c r="J6" s="7">
        <f t="shared" si="0"/>
        <v>8.95</v>
      </c>
      <c r="K6" s="7">
        <f>RANK(J6,J:J,1)</f>
        <v>7</v>
      </c>
      <c r="L6" s="8">
        <f t="shared" si="1"/>
        <v>0.291666666666667</v>
      </c>
      <c r="M6" s="7" t="str">
        <f t="shared" si="2"/>
        <v>良好</v>
      </c>
    </row>
    <row r="7" spans="1:13">
      <c r="A7" s="9" t="s">
        <v>1669</v>
      </c>
      <c r="B7" s="5" t="s">
        <v>1612</v>
      </c>
      <c r="C7" s="5" t="s">
        <v>1664</v>
      </c>
      <c r="D7" s="6">
        <v>24</v>
      </c>
      <c r="E7" s="6">
        <v>0.5</v>
      </c>
      <c r="F7" s="6">
        <f>RANK(E7,E:E,0)</f>
        <v>16</v>
      </c>
      <c r="G7" s="7">
        <v>10</v>
      </c>
      <c r="H7" s="7">
        <f>RANK(G7,G:G,0)</f>
        <v>1</v>
      </c>
      <c r="I7" s="7">
        <v>7</v>
      </c>
      <c r="J7" s="7">
        <f t="shared" si="0"/>
        <v>10.6</v>
      </c>
      <c r="K7" s="7">
        <f>RANK(J7,J:J,1)</f>
        <v>11</v>
      </c>
      <c r="L7" s="8">
        <f t="shared" si="1"/>
        <v>0.458333333333333</v>
      </c>
      <c r="M7" s="7" t="str">
        <f t="shared" si="2"/>
        <v>良好</v>
      </c>
    </row>
    <row r="8" spans="1:13">
      <c r="A8" s="9" t="s">
        <v>1670</v>
      </c>
      <c r="B8" s="5" t="s">
        <v>1612</v>
      </c>
      <c r="C8" s="5" t="s">
        <v>1664</v>
      </c>
      <c r="D8" s="6">
        <v>24</v>
      </c>
      <c r="E8" s="6">
        <v>1.5</v>
      </c>
      <c r="F8" s="6">
        <f>RANK(E8,E:E,0)</f>
        <v>8</v>
      </c>
      <c r="G8" s="7">
        <v>8.41364</v>
      </c>
      <c r="H8" s="7">
        <f>RANK(G8,G:G,0)</f>
        <v>23</v>
      </c>
      <c r="I8" s="7">
        <v>22</v>
      </c>
      <c r="J8" s="7">
        <f t="shared" si="0"/>
        <v>15.15</v>
      </c>
      <c r="K8" s="7">
        <f>RANK(J8,J:J,1)</f>
        <v>19</v>
      </c>
      <c r="L8" s="8">
        <f t="shared" si="1"/>
        <v>0.791666666666667</v>
      </c>
      <c r="M8" s="7" t="str">
        <f t="shared" si="2"/>
        <v>合格</v>
      </c>
    </row>
    <row r="9" spans="1:13">
      <c r="A9" s="9" t="s">
        <v>1671</v>
      </c>
      <c r="B9" s="5" t="s">
        <v>1612</v>
      </c>
      <c r="C9" s="5" t="s">
        <v>1664</v>
      </c>
      <c r="D9" s="6">
        <v>24</v>
      </c>
      <c r="E9" s="6">
        <v>1.5</v>
      </c>
      <c r="F9" s="6">
        <f>RANK(E9,E:E,0)</f>
        <v>8</v>
      </c>
      <c r="G9" s="7">
        <v>9.84091</v>
      </c>
      <c r="H9" s="7">
        <f>RANK(G9,G:G,0)</f>
        <v>7</v>
      </c>
      <c r="I9" s="7">
        <v>24</v>
      </c>
      <c r="J9" s="7">
        <f t="shared" si="0"/>
        <v>13.45</v>
      </c>
      <c r="K9" s="7">
        <f>RANK(J9,J:J,1)</f>
        <v>15</v>
      </c>
      <c r="L9" s="8">
        <f t="shared" si="1"/>
        <v>0.625</v>
      </c>
      <c r="M9" s="7" t="str">
        <f t="shared" si="2"/>
        <v>合格</v>
      </c>
    </row>
    <row r="10" spans="1:13">
      <c r="A10" s="9" t="s">
        <v>1672</v>
      </c>
      <c r="B10" s="5" t="s">
        <v>1612</v>
      </c>
      <c r="C10" s="5" t="s">
        <v>1664</v>
      </c>
      <c r="D10" s="6">
        <v>24</v>
      </c>
      <c r="E10" s="6">
        <v>1</v>
      </c>
      <c r="F10" s="6">
        <f>RANK(E10,E:E,0)</f>
        <v>13</v>
      </c>
      <c r="G10" s="7">
        <v>9.89318</v>
      </c>
      <c r="H10" s="7">
        <f>RANK(G10,G:G,0)</f>
        <v>5</v>
      </c>
      <c r="I10" s="7">
        <v>8</v>
      </c>
      <c r="J10" s="7">
        <f t="shared" si="0"/>
        <v>10.05</v>
      </c>
      <c r="K10" s="7">
        <f>RANK(J10,J:J,1)</f>
        <v>9</v>
      </c>
      <c r="L10" s="8">
        <f t="shared" si="1"/>
        <v>0.375</v>
      </c>
      <c r="M10" s="7" t="str">
        <f t="shared" si="2"/>
        <v>良好</v>
      </c>
    </row>
    <row r="11" spans="1:13">
      <c r="A11" s="9" t="s">
        <v>1673</v>
      </c>
      <c r="B11" s="5" t="s">
        <v>1612</v>
      </c>
      <c r="C11" s="5" t="s">
        <v>1664</v>
      </c>
      <c r="D11" s="6">
        <v>24</v>
      </c>
      <c r="E11" s="6">
        <v>0</v>
      </c>
      <c r="F11" s="6">
        <f>RANK(E11,E:E,0)</f>
        <v>21</v>
      </c>
      <c r="G11" s="7">
        <v>9.15182</v>
      </c>
      <c r="H11" s="7">
        <f>RANK(G11,G:G,0)</f>
        <v>18</v>
      </c>
      <c r="I11" s="7">
        <v>13</v>
      </c>
      <c r="J11" s="7">
        <f t="shared" si="0"/>
        <v>17.75</v>
      </c>
      <c r="K11" s="7">
        <f>RANK(J11,J:J,1)</f>
        <v>21</v>
      </c>
      <c r="L11" s="8">
        <f t="shared" si="1"/>
        <v>0.875</v>
      </c>
      <c r="M11" s="7" t="str">
        <f t="shared" si="2"/>
        <v>合格</v>
      </c>
    </row>
    <row r="12" spans="1:13">
      <c r="A12" s="9" t="s">
        <v>1674</v>
      </c>
      <c r="B12" s="5" t="s">
        <v>1612</v>
      </c>
      <c r="C12" s="5" t="s">
        <v>1664</v>
      </c>
      <c r="D12" s="6">
        <v>24</v>
      </c>
      <c r="E12" s="6">
        <v>1.5</v>
      </c>
      <c r="F12" s="6">
        <f>RANK(E12,E:E,0)</f>
        <v>8</v>
      </c>
      <c r="G12" s="7">
        <v>9.70227</v>
      </c>
      <c r="H12" s="7">
        <f>RANK(G12,G:G,0)</f>
        <v>13</v>
      </c>
      <c r="I12" s="7">
        <v>6</v>
      </c>
      <c r="J12" s="7">
        <f t="shared" si="0"/>
        <v>8.05</v>
      </c>
      <c r="K12" s="7">
        <f>RANK(J12,J:J,1)</f>
        <v>5</v>
      </c>
      <c r="L12" s="8">
        <f t="shared" si="1"/>
        <v>0.208333333333333</v>
      </c>
      <c r="M12" s="7" t="str">
        <f t="shared" si="2"/>
        <v>良好</v>
      </c>
    </row>
    <row r="13" spans="1:13">
      <c r="A13" s="9" t="s">
        <v>1675</v>
      </c>
      <c r="B13" s="5" t="s">
        <v>1612</v>
      </c>
      <c r="C13" s="5" t="s">
        <v>1664</v>
      </c>
      <c r="D13" s="6">
        <v>24</v>
      </c>
      <c r="E13" s="6">
        <v>0.5</v>
      </c>
      <c r="F13" s="6">
        <f>RANK(E13,E:E,0)</f>
        <v>16</v>
      </c>
      <c r="G13" s="7">
        <v>8.62909</v>
      </c>
      <c r="H13" s="7">
        <f>RANK(G13,G:G,0)</f>
        <v>22</v>
      </c>
      <c r="I13" s="7">
        <v>21</v>
      </c>
      <c r="J13" s="7">
        <f t="shared" si="0"/>
        <v>18.65</v>
      </c>
      <c r="K13" s="7">
        <f>RANK(J13,J:J,1)</f>
        <v>22</v>
      </c>
      <c r="L13" s="8">
        <f t="shared" si="1"/>
        <v>0.916666666666667</v>
      </c>
      <c r="M13" s="7" t="str">
        <f t="shared" si="2"/>
        <v>合格</v>
      </c>
    </row>
    <row r="14" spans="1:13">
      <c r="A14" s="9" t="s">
        <v>1676</v>
      </c>
      <c r="B14" s="5" t="s">
        <v>1612</v>
      </c>
      <c r="C14" s="5" t="s">
        <v>1664</v>
      </c>
      <c r="D14" s="6">
        <v>24</v>
      </c>
      <c r="E14" s="6">
        <v>1.5</v>
      </c>
      <c r="F14" s="6">
        <f>RANK(E14,E:E,0)</f>
        <v>8</v>
      </c>
      <c r="G14" s="7">
        <v>9.89318</v>
      </c>
      <c r="H14" s="7">
        <f>RANK(G14,G:G,0)</f>
        <v>5</v>
      </c>
      <c r="I14" s="7">
        <v>11</v>
      </c>
      <c r="J14" s="7">
        <f t="shared" si="0"/>
        <v>8.6</v>
      </c>
      <c r="K14" s="7">
        <f>RANK(J14,J:J,1)</f>
        <v>6</v>
      </c>
      <c r="L14" s="8">
        <f t="shared" si="1"/>
        <v>0.25</v>
      </c>
      <c r="M14" s="7" t="str">
        <f t="shared" si="2"/>
        <v>良好</v>
      </c>
    </row>
    <row r="15" spans="1:13">
      <c r="A15" s="9" t="s">
        <v>1677</v>
      </c>
      <c r="B15" s="5" t="s">
        <v>1612</v>
      </c>
      <c r="C15" s="5" t="s">
        <v>1664</v>
      </c>
      <c r="D15" s="6">
        <v>24</v>
      </c>
      <c r="E15" s="6">
        <v>0</v>
      </c>
      <c r="F15" s="6">
        <f>RANK(E15,E:E,0)</f>
        <v>21</v>
      </c>
      <c r="G15" s="7">
        <v>9.13636</v>
      </c>
      <c r="H15" s="7">
        <f>RANK(G15,G:G,0)</f>
        <v>19</v>
      </c>
      <c r="I15" s="7">
        <v>17</v>
      </c>
      <c r="J15" s="7">
        <f t="shared" si="0"/>
        <v>19.3</v>
      </c>
      <c r="K15" s="7">
        <f>RANK(J15,J:J,1)</f>
        <v>23</v>
      </c>
      <c r="L15" s="8">
        <f t="shared" si="1"/>
        <v>0.958333333333333</v>
      </c>
      <c r="M15" s="7" t="str">
        <f t="shared" si="2"/>
        <v>合格</v>
      </c>
    </row>
    <row r="16" spans="1:13">
      <c r="A16" s="9" t="s">
        <v>1678</v>
      </c>
      <c r="B16" s="5" t="s">
        <v>1612</v>
      </c>
      <c r="C16" s="5" t="s">
        <v>1664</v>
      </c>
      <c r="D16" s="6">
        <v>24</v>
      </c>
      <c r="E16" s="6">
        <v>1.5</v>
      </c>
      <c r="F16" s="6">
        <f>RANK(E16,E:E,0)</f>
        <v>8</v>
      </c>
      <c r="G16" s="7">
        <v>8.67182</v>
      </c>
      <c r="H16" s="7">
        <f>RANK(G16,G:G,0)</f>
        <v>21</v>
      </c>
      <c r="I16" s="7">
        <v>19</v>
      </c>
      <c r="J16" s="7">
        <f t="shared" si="0"/>
        <v>13.8</v>
      </c>
      <c r="K16" s="7">
        <f>RANK(J16,J:J,1)</f>
        <v>18</v>
      </c>
      <c r="L16" s="8">
        <f t="shared" si="1"/>
        <v>0.75</v>
      </c>
      <c r="M16" s="7" t="str">
        <f t="shared" si="2"/>
        <v>合格</v>
      </c>
    </row>
    <row r="17" spans="1:13">
      <c r="A17" s="9" t="s">
        <v>1679</v>
      </c>
      <c r="B17" s="5" t="s">
        <v>1612</v>
      </c>
      <c r="C17" s="5" t="s">
        <v>1664</v>
      </c>
      <c r="D17" s="6">
        <v>24</v>
      </c>
      <c r="E17" s="6">
        <v>8</v>
      </c>
      <c r="F17" s="6">
        <f>RANK(E17,E:E,0)</f>
        <v>1</v>
      </c>
      <c r="G17" s="7">
        <v>9.89351</v>
      </c>
      <c r="H17" s="7">
        <f>RANK(G17,G:G,0)</f>
        <v>4</v>
      </c>
      <c r="I17" s="7">
        <v>10</v>
      </c>
      <c r="J17" s="7">
        <f t="shared" si="0"/>
        <v>4.6</v>
      </c>
      <c r="K17" s="7">
        <f>RANK(J17,J:J,1)</f>
        <v>3</v>
      </c>
      <c r="L17" s="8">
        <f t="shared" si="1"/>
        <v>0.125</v>
      </c>
      <c r="M17" s="7" t="str">
        <f t="shared" si="2"/>
        <v>优秀</v>
      </c>
    </row>
    <row r="18" spans="1:13">
      <c r="A18" s="9" t="s">
        <v>1680</v>
      </c>
      <c r="B18" s="5" t="s">
        <v>1612</v>
      </c>
      <c r="C18" s="5" t="s">
        <v>1664</v>
      </c>
      <c r="D18" s="6">
        <v>24</v>
      </c>
      <c r="E18" s="6">
        <v>1</v>
      </c>
      <c r="F18" s="6">
        <f>RANK(E18,E:E,0)</f>
        <v>13</v>
      </c>
      <c r="G18" s="7">
        <v>9.81273</v>
      </c>
      <c r="H18" s="7">
        <f>RANK(G18,G:G,0)</f>
        <v>8</v>
      </c>
      <c r="I18" s="7">
        <v>14</v>
      </c>
      <c r="J18" s="7">
        <f t="shared" si="0"/>
        <v>12.6</v>
      </c>
      <c r="K18" s="7">
        <f>RANK(J18,J:J,1)</f>
        <v>13</v>
      </c>
      <c r="L18" s="8">
        <f t="shared" si="1"/>
        <v>0.541666666666667</v>
      </c>
      <c r="M18" s="7" t="str">
        <f t="shared" si="2"/>
        <v>合格</v>
      </c>
    </row>
    <row r="19" spans="1:13">
      <c r="A19" s="9" t="s">
        <v>1681</v>
      </c>
      <c r="B19" s="5" t="s">
        <v>1612</v>
      </c>
      <c r="C19" s="5" t="s">
        <v>1664</v>
      </c>
      <c r="D19" s="6">
        <v>24</v>
      </c>
      <c r="E19" s="6">
        <v>0</v>
      </c>
      <c r="F19" s="6">
        <f>RANK(E19,E:E,0)</f>
        <v>21</v>
      </c>
      <c r="G19" s="7">
        <v>9.75455</v>
      </c>
      <c r="H19" s="7">
        <f>RANK(G19,G:G,0)</f>
        <v>10</v>
      </c>
      <c r="I19" s="7">
        <v>23</v>
      </c>
      <c r="J19" s="7">
        <f t="shared" si="0"/>
        <v>20.05</v>
      </c>
      <c r="K19" s="7">
        <f>RANK(J19,J:J,1)</f>
        <v>24</v>
      </c>
      <c r="L19" s="8">
        <f t="shared" si="1"/>
        <v>1</v>
      </c>
      <c r="M19" s="7" t="str">
        <f t="shared" si="2"/>
        <v>合格</v>
      </c>
    </row>
    <row r="20" spans="1:13">
      <c r="A20" s="9" t="s">
        <v>1682</v>
      </c>
      <c r="B20" s="5" t="s">
        <v>1612</v>
      </c>
      <c r="C20" s="5" t="s">
        <v>1664</v>
      </c>
      <c r="D20" s="6">
        <v>24</v>
      </c>
      <c r="E20" s="6">
        <v>4.5</v>
      </c>
      <c r="F20" s="6">
        <f>RANK(E20,E:E,0)</f>
        <v>3</v>
      </c>
      <c r="G20" s="7">
        <v>8.96364</v>
      </c>
      <c r="H20" s="7">
        <f>RANK(G20,G:G,0)</f>
        <v>20</v>
      </c>
      <c r="I20" s="7">
        <v>18</v>
      </c>
      <c r="J20" s="7">
        <f t="shared" si="0"/>
        <v>10.8</v>
      </c>
      <c r="K20" s="7">
        <f>RANK(J20,J:J,1)</f>
        <v>12</v>
      </c>
      <c r="L20" s="8">
        <f t="shared" si="1"/>
        <v>0.5</v>
      </c>
      <c r="M20" s="7" t="str">
        <f t="shared" si="2"/>
        <v>良好</v>
      </c>
    </row>
    <row r="21" spans="1:13">
      <c r="A21" s="9" t="s">
        <v>1683</v>
      </c>
      <c r="B21" s="5" t="s">
        <v>1612</v>
      </c>
      <c r="C21" s="5" t="s">
        <v>1664</v>
      </c>
      <c r="D21" s="6">
        <v>24</v>
      </c>
      <c r="E21" s="6">
        <v>2.5</v>
      </c>
      <c r="F21" s="6">
        <f>RANK(E21,E:E,0)</f>
        <v>5</v>
      </c>
      <c r="G21" s="7">
        <v>8.24364</v>
      </c>
      <c r="H21" s="7">
        <f>RANK(G21,G:G,0)</f>
        <v>24</v>
      </c>
      <c r="I21" s="7">
        <v>5</v>
      </c>
      <c r="J21" s="7">
        <f t="shared" si="0"/>
        <v>7.85</v>
      </c>
      <c r="K21" s="7">
        <f>RANK(J21,J:J,1)</f>
        <v>4</v>
      </c>
      <c r="L21" s="8">
        <f t="shared" si="1"/>
        <v>0.166666666666667</v>
      </c>
      <c r="M21" s="7" t="str">
        <f t="shared" si="2"/>
        <v>优秀</v>
      </c>
    </row>
    <row r="22" spans="1:13">
      <c r="A22" s="9" t="s">
        <v>1684</v>
      </c>
      <c r="B22" s="5" t="s">
        <v>1612</v>
      </c>
      <c r="C22" s="5" t="s">
        <v>1664</v>
      </c>
      <c r="D22" s="6">
        <v>24</v>
      </c>
      <c r="E22" s="6">
        <v>0.5</v>
      </c>
      <c r="F22" s="6">
        <f>RANK(E22,E:E,0)</f>
        <v>16</v>
      </c>
      <c r="G22" s="7">
        <v>9.74286</v>
      </c>
      <c r="H22" s="7">
        <f>RANK(G22,G:G,0)</f>
        <v>12</v>
      </c>
      <c r="I22" s="7">
        <v>20</v>
      </c>
      <c r="J22" s="7">
        <f t="shared" si="0"/>
        <v>16.8</v>
      </c>
      <c r="K22" s="7">
        <f>RANK(J22,J:J,1)</f>
        <v>20</v>
      </c>
      <c r="L22" s="8">
        <f t="shared" si="1"/>
        <v>0.833333333333333</v>
      </c>
      <c r="M22" s="7" t="str">
        <f t="shared" si="2"/>
        <v>合格</v>
      </c>
    </row>
    <row r="23" spans="1:13">
      <c r="A23" s="9" t="s">
        <v>1685</v>
      </c>
      <c r="B23" s="5" t="s">
        <v>1612</v>
      </c>
      <c r="C23" s="5" t="s">
        <v>1664</v>
      </c>
      <c r="D23" s="6">
        <v>24</v>
      </c>
      <c r="E23" s="6">
        <v>0.5</v>
      </c>
      <c r="F23" s="6">
        <f>RANK(E23,E:E,0)</f>
        <v>16</v>
      </c>
      <c r="G23" s="7">
        <v>9.93636</v>
      </c>
      <c r="H23" s="7">
        <f>RANK(G23,G:G,0)</f>
        <v>3</v>
      </c>
      <c r="I23" s="7">
        <v>15</v>
      </c>
      <c r="J23" s="7">
        <f t="shared" si="0"/>
        <v>13.7</v>
      </c>
      <c r="K23" s="7">
        <f>RANK(J23,J:J,1)</f>
        <v>16</v>
      </c>
      <c r="L23" s="8">
        <f t="shared" si="1"/>
        <v>0.666666666666667</v>
      </c>
      <c r="M23" s="7" t="str">
        <f t="shared" si="2"/>
        <v>合格</v>
      </c>
    </row>
    <row r="24" spans="1:13">
      <c r="A24" s="9" t="s">
        <v>1686</v>
      </c>
      <c r="B24" s="5" t="s">
        <v>1612</v>
      </c>
      <c r="C24" s="5" t="s">
        <v>1664</v>
      </c>
      <c r="D24" s="6">
        <v>24</v>
      </c>
      <c r="E24" s="6">
        <v>7.5</v>
      </c>
      <c r="F24" s="6">
        <f>RANK(E24,E:E,0)</f>
        <v>2</v>
      </c>
      <c r="G24" s="7">
        <v>9.62909</v>
      </c>
      <c r="H24" s="7">
        <f>RANK(G24,G:G,0)</f>
        <v>14</v>
      </c>
      <c r="I24" s="7">
        <v>3</v>
      </c>
      <c r="J24" s="7">
        <f t="shared" si="0"/>
        <v>4.15</v>
      </c>
      <c r="K24" s="7">
        <f>RANK(J24,J:J,1)</f>
        <v>2</v>
      </c>
      <c r="L24" s="8">
        <f t="shared" si="1"/>
        <v>0.0833333333333333</v>
      </c>
      <c r="M24" s="7" t="str">
        <f t="shared" si="2"/>
        <v>优秀</v>
      </c>
    </row>
    <row r="25" spans="1:13">
      <c r="A25" s="9" t="s">
        <v>1687</v>
      </c>
      <c r="B25" s="5" t="s">
        <v>1612</v>
      </c>
      <c r="C25" s="5" t="s">
        <v>1664</v>
      </c>
      <c r="D25" s="6">
        <v>24</v>
      </c>
      <c r="E25" s="6">
        <v>0.5</v>
      </c>
      <c r="F25" s="6">
        <f>RANK(E25,E:E,0)</f>
        <v>16</v>
      </c>
      <c r="G25" s="7">
        <v>9.19805</v>
      </c>
      <c r="H25" s="7">
        <f>RANK(G25,G:G,0)</f>
        <v>17</v>
      </c>
      <c r="I25" s="7">
        <v>9</v>
      </c>
      <c r="J25" s="7">
        <f t="shared" si="0"/>
        <v>13.7</v>
      </c>
      <c r="K25" s="7">
        <f>RANK(J25,J:J,1)</f>
        <v>16</v>
      </c>
      <c r="L25" s="8">
        <f t="shared" si="1"/>
        <v>0.666666666666667</v>
      </c>
      <c r="M25" s="7" t="str">
        <f t="shared" si="2"/>
        <v>合格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1688</v>
      </c>
      <c r="B2" s="5" t="s">
        <v>1612</v>
      </c>
      <c r="C2" s="5" t="s">
        <v>1689</v>
      </c>
      <c r="D2" s="6">
        <v>24</v>
      </c>
      <c r="E2" s="6">
        <v>0</v>
      </c>
      <c r="F2" s="6">
        <f>RANK(E2,E:E,0)</f>
        <v>21</v>
      </c>
      <c r="G2" s="7">
        <v>7.72273</v>
      </c>
      <c r="H2" s="7">
        <f>RANK(G2,G:G,0)</f>
        <v>24</v>
      </c>
      <c r="I2" s="7">
        <v>1</v>
      </c>
      <c r="J2" s="7">
        <f t="shared" ref="J2:J25" si="0">F2*0.5+H2*0.15+I2*0.35</f>
        <v>14.45</v>
      </c>
      <c r="K2" s="7">
        <f>RANK(J2,J:J,1)</f>
        <v>19</v>
      </c>
      <c r="L2" s="8">
        <f t="shared" ref="L2:L25" si="1">K2/D2</f>
        <v>0.791666666666667</v>
      </c>
      <c r="M2" s="7" t="str">
        <f t="shared" ref="M2:M25" si="2">IF(L2&lt;=0.2,"优秀",IF(L2&lt;=0.5,"良好","合格"))</f>
        <v>合格</v>
      </c>
    </row>
    <row r="3" spans="1:13">
      <c r="A3" s="9" t="s">
        <v>1690</v>
      </c>
      <c r="B3" s="5" t="s">
        <v>1612</v>
      </c>
      <c r="C3" s="5" t="s">
        <v>1689</v>
      </c>
      <c r="D3" s="6">
        <v>24</v>
      </c>
      <c r="E3" s="6">
        <v>1.5</v>
      </c>
      <c r="F3" s="6">
        <f>RANK(E3,E:E,0)</f>
        <v>9</v>
      </c>
      <c r="G3" s="7">
        <v>9.86136</v>
      </c>
      <c r="H3" s="7">
        <f>RANK(G3,G:G,0)</f>
        <v>2</v>
      </c>
      <c r="I3" s="7">
        <v>18</v>
      </c>
      <c r="J3" s="7">
        <f t="shared" si="0"/>
        <v>11.1</v>
      </c>
      <c r="K3" s="7">
        <f>RANK(J3,J:J,1)</f>
        <v>11</v>
      </c>
      <c r="L3" s="8">
        <f t="shared" si="1"/>
        <v>0.458333333333333</v>
      </c>
      <c r="M3" s="7" t="str">
        <f t="shared" si="2"/>
        <v>良好</v>
      </c>
    </row>
    <row r="4" spans="1:13">
      <c r="A4" s="9" t="s">
        <v>1691</v>
      </c>
      <c r="B4" s="5" t="s">
        <v>1612</v>
      </c>
      <c r="C4" s="5" t="s">
        <v>1689</v>
      </c>
      <c r="D4" s="6">
        <v>24</v>
      </c>
      <c r="E4" s="6">
        <v>3</v>
      </c>
      <c r="F4" s="6">
        <f>RANK(E4,E:E,0)</f>
        <v>3</v>
      </c>
      <c r="G4" s="7">
        <v>8.36688</v>
      </c>
      <c r="H4" s="7">
        <f>RANK(G4,G:G,0)</f>
        <v>23</v>
      </c>
      <c r="I4" s="7">
        <v>9</v>
      </c>
      <c r="J4" s="7">
        <f t="shared" si="0"/>
        <v>8.1</v>
      </c>
      <c r="K4" s="7">
        <f>RANK(J4,J:J,1)</f>
        <v>6</v>
      </c>
      <c r="L4" s="8">
        <f t="shared" si="1"/>
        <v>0.25</v>
      </c>
      <c r="M4" s="7" t="str">
        <f t="shared" si="2"/>
        <v>良好</v>
      </c>
    </row>
    <row r="5" spans="1:13">
      <c r="A5" s="9" t="s">
        <v>1692</v>
      </c>
      <c r="B5" s="5" t="s">
        <v>1612</v>
      </c>
      <c r="C5" s="5" t="s">
        <v>1689</v>
      </c>
      <c r="D5" s="6">
        <v>24</v>
      </c>
      <c r="E5" s="6">
        <v>0.5</v>
      </c>
      <c r="F5" s="6">
        <f>RANK(E5,E:E,0)</f>
        <v>16</v>
      </c>
      <c r="G5" s="7">
        <v>9.5</v>
      </c>
      <c r="H5" s="7">
        <f>RANK(G5,G:G,0)</f>
        <v>12</v>
      </c>
      <c r="I5" s="7">
        <v>4</v>
      </c>
      <c r="J5" s="7">
        <f t="shared" si="0"/>
        <v>11.2</v>
      </c>
      <c r="K5" s="7">
        <f>RANK(J5,J:J,1)</f>
        <v>13</v>
      </c>
      <c r="L5" s="8">
        <f t="shared" si="1"/>
        <v>0.541666666666667</v>
      </c>
      <c r="M5" s="7" t="str">
        <f t="shared" si="2"/>
        <v>合格</v>
      </c>
    </row>
    <row r="6" spans="1:13">
      <c r="A6" s="9" t="s">
        <v>1693</v>
      </c>
      <c r="B6" s="5" t="s">
        <v>1612</v>
      </c>
      <c r="C6" s="5" t="s">
        <v>1689</v>
      </c>
      <c r="D6" s="6">
        <v>24</v>
      </c>
      <c r="E6" s="6">
        <v>2</v>
      </c>
      <c r="F6" s="6">
        <f>RANK(E6,E:E,0)</f>
        <v>6</v>
      </c>
      <c r="G6" s="7">
        <v>8.74545</v>
      </c>
      <c r="H6" s="7">
        <f>RANK(G6,G:G,0)</f>
        <v>18</v>
      </c>
      <c r="I6" s="7">
        <v>16</v>
      </c>
      <c r="J6" s="7">
        <f t="shared" si="0"/>
        <v>11.3</v>
      </c>
      <c r="K6" s="7">
        <f>RANK(J6,J:J,1)</f>
        <v>14</v>
      </c>
      <c r="L6" s="8">
        <f t="shared" si="1"/>
        <v>0.583333333333333</v>
      </c>
      <c r="M6" s="7" t="str">
        <f t="shared" si="2"/>
        <v>合格</v>
      </c>
    </row>
    <row r="7" spans="1:13">
      <c r="A7" s="9" t="s">
        <v>1694</v>
      </c>
      <c r="B7" s="5" t="s">
        <v>1612</v>
      </c>
      <c r="C7" s="5" t="s">
        <v>1689</v>
      </c>
      <c r="D7" s="6">
        <v>24</v>
      </c>
      <c r="E7" s="6">
        <v>0</v>
      </c>
      <c r="F7" s="6">
        <f>RANK(E7,E:E,0)</f>
        <v>21</v>
      </c>
      <c r="G7" s="7">
        <v>9.82</v>
      </c>
      <c r="H7" s="7">
        <f>RANK(G7,G:G,0)</f>
        <v>4</v>
      </c>
      <c r="I7" s="7">
        <v>7</v>
      </c>
      <c r="J7" s="7">
        <f t="shared" si="0"/>
        <v>13.55</v>
      </c>
      <c r="K7" s="7">
        <f>RANK(J7,J:J,1)</f>
        <v>16</v>
      </c>
      <c r="L7" s="8">
        <f t="shared" si="1"/>
        <v>0.666666666666667</v>
      </c>
      <c r="M7" s="7" t="str">
        <f t="shared" si="2"/>
        <v>合格</v>
      </c>
    </row>
    <row r="8" spans="1:13">
      <c r="A8" s="9" t="s">
        <v>1695</v>
      </c>
      <c r="B8" s="5" t="s">
        <v>1612</v>
      </c>
      <c r="C8" s="5" t="s">
        <v>1689</v>
      </c>
      <c r="D8" s="6">
        <v>24</v>
      </c>
      <c r="E8" s="6">
        <v>3</v>
      </c>
      <c r="F8" s="6">
        <f>RANK(E8,E:E,0)</f>
        <v>3</v>
      </c>
      <c r="G8" s="7">
        <v>9.56299</v>
      </c>
      <c r="H8" s="7">
        <f>RANK(G8,G:G,0)</f>
        <v>10</v>
      </c>
      <c r="I8" s="7">
        <v>11</v>
      </c>
      <c r="J8" s="7">
        <f t="shared" si="0"/>
        <v>6.85</v>
      </c>
      <c r="K8" s="7">
        <f>RANK(J8,J:J,1)</f>
        <v>4</v>
      </c>
      <c r="L8" s="8">
        <f t="shared" si="1"/>
        <v>0.166666666666667</v>
      </c>
      <c r="M8" s="7" t="str">
        <f t="shared" si="2"/>
        <v>优秀</v>
      </c>
    </row>
    <row r="9" spans="1:13">
      <c r="A9" s="9" t="s">
        <v>1696</v>
      </c>
      <c r="B9" s="5" t="s">
        <v>1612</v>
      </c>
      <c r="C9" s="5" t="s">
        <v>1689</v>
      </c>
      <c r="D9" s="6">
        <v>24</v>
      </c>
      <c r="E9" s="6">
        <v>2</v>
      </c>
      <c r="F9" s="6">
        <f>RANK(E9,E:E,0)</f>
        <v>6</v>
      </c>
      <c r="G9" s="7">
        <v>9.57727</v>
      </c>
      <c r="H9" s="7">
        <f>RANK(G9,G:G,0)</f>
        <v>9</v>
      </c>
      <c r="I9" s="7">
        <v>6</v>
      </c>
      <c r="J9" s="7">
        <f t="shared" si="0"/>
        <v>6.45</v>
      </c>
      <c r="K9" s="7">
        <f>RANK(J9,J:J,1)</f>
        <v>3</v>
      </c>
      <c r="L9" s="8">
        <f t="shared" si="1"/>
        <v>0.125</v>
      </c>
      <c r="M9" s="7" t="str">
        <f t="shared" si="2"/>
        <v>优秀</v>
      </c>
    </row>
    <row r="10" spans="1:13">
      <c r="A10" s="9" t="s">
        <v>1697</v>
      </c>
      <c r="B10" s="5" t="s">
        <v>1612</v>
      </c>
      <c r="C10" s="5" t="s">
        <v>1689</v>
      </c>
      <c r="D10" s="6">
        <v>24</v>
      </c>
      <c r="E10" s="6">
        <v>0.5</v>
      </c>
      <c r="F10" s="6">
        <f>RANK(E10,E:E,0)</f>
        <v>16</v>
      </c>
      <c r="G10" s="7">
        <v>9.75455</v>
      </c>
      <c r="H10" s="7">
        <f>RANK(G10,G:G,0)</f>
        <v>5</v>
      </c>
      <c r="I10" s="7">
        <v>14</v>
      </c>
      <c r="J10" s="7">
        <f t="shared" si="0"/>
        <v>13.65</v>
      </c>
      <c r="K10" s="7">
        <f>RANK(J10,J:J,1)</f>
        <v>17</v>
      </c>
      <c r="L10" s="8">
        <f t="shared" si="1"/>
        <v>0.708333333333333</v>
      </c>
      <c r="M10" s="7" t="str">
        <f t="shared" si="2"/>
        <v>合格</v>
      </c>
    </row>
    <row r="11" spans="1:13">
      <c r="A11" s="9" t="s">
        <v>1698</v>
      </c>
      <c r="B11" s="5" t="s">
        <v>1612</v>
      </c>
      <c r="C11" s="5" t="s">
        <v>1689</v>
      </c>
      <c r="D11" s="6">
        <v>24</v>
      </c>
      <c r="E11" s="6">
        <v>2</v>
      </c>
      <c r="F11" s="6">
        <f>RANK(E11,E:E,0)</f>
        <v>6</v>
      </c>
      <c r="G11" s="7">
        <v>9.72455</v>
      </c>
      <c r="H11" s="7">
        <f>RANK(G11,G:G,0)</f>
        <v>6</v>
      </c>
      <c r="I11" s="7">
        <v>19</v>
      </c>
      <c r="J11" s="7">
        <f t="shared" si="0"/>
        <v>10.55</v>
      </c>
      <c r="K11" s="7">
        <f>RANK(J11,J:J,1)</f>
        <v>10</v>
      </c>
      <c r="L11" s="8">
        <f t="shared" si="1"/>
        <v>0.416666666666667</v>
      </c>
      <c r="M11" s="7" t="str">
        <f t="shared" si="2"/>
        <v>良好</v>
      </c>
    </row>
    <row r="12" spans="1:13">
      <c r="A12" s="9" t="s">
        <v>1699</v>
      </c>
      <c r="B12" s="5" t="s">
        <v>1612</v>
      </c>
      <c r="C12" s="5" t="s">
        <v>1689</v>
      </c>
      <c r="D12" s="6">
        <v>24</v>
      </c>
      <c r="E12" s="6">
        <v>0.5</v>
      </c>
      <c r="F12" s="6">
        <f>RANK(E12,E:E,0)</f>
        <v>16</v>
      </c>
      <c r="G12" s="7">
        <v>8.66818</v>
      </c>
      <c r="H12" s="7">
        <f>RANK(G12,G:G,0)</f>
        <v>21</v>
      </c>
      <c r="I12" s="7">
        <v>20</v>
      </c>
      <c r="J12" s="7">
        <f t="shared" si="0"/>
        <v>18.15</v>
      </c>
      <c r="K12" s="7">
        <f>RANK(J12,J:J,1)</f>
        <v>22</v>
      </c>
      <c r="L12" s="8">
        <f t="shared" si="1"/>
        <v>0.916666666666667</v>
      </c>
      <c r="M12" s="7" t="str">
        <f t="shared" si="2"/>
        <v>合格</v>
      </c>
    </row>
    <row r="13" spans="1:13">
      <c r="A13" s="9" t="s">
        <v>1700</v>
      </c>
      <c r="B13" s="5" t="s">
        <v>1612</v>
      </c>
      <c r="C13" s="5" t="s">
        <v>1689</v>
      </c>
      <c r="D13" s="6">
        <v>24</v>
      </c>
      <c r="E13" s="6">
        <v>1.5</v>
      </c>
      <c r="F13" s="6">
        <f>RANK(E13,E:E,0)</f>
        <v>9</v>
      </c>
      <c r="G13" s="7">
        <v>9.42467</v>
      </c>
      <c r="H13" s="7">
        <f>RANK(G13,G:G,0)</f>
        <v>13</v>
      </c>
      <c r="I13" s="7">
        <v>15</v>
      </c>
      <c r="J13" s="7">
        <f t="shared" si="0"/>
        <v>11.7</v>
      </c>
      <c r="K13" s="7">
        <f>RANK(J13,J:J,1)</f>
        <v>15</v>
      </c>
      <c r="L13" s="8">
        <f t="shared" si="1"/>
        <v>0.625</v>
      </c>
      <c r="M13" s="7" t="str">
        <f t="shared" si="2"/>
        <v>合格</v>
      </c>
    </row>
    <row r="14" spans="1:13">
      <c r="A14" s="9" t="s">
        <v>1701</v>
      </c>
      <c r="B14" s="5" t="s">
        <v>1612</v>
      </c>
      <c r="C14" s="5" t="s">
        <v>1689</v>
      </c>
      <c r="D14" s="6">
        <v>24</v>
      </c>
      <c r="E14" s="6">
        <v>6.5</v>
      </c>
      <c r="F14" s="6">
        <f>RANK(E14,E:E,0)</f>
        <v>2</v>
      </c>
      <c r="G14" s="7">
        <v>9.93636</v>
      </c>
      <c r="H14" s="7">
        <f>RANK(G14,G:G,0)</f>
        <v>1</v>
      </c>
      <c r="I14" s="7">
        <v>13</v>
      </c>
      <c r="J14" s="7">
        <f t="shared" si="0"/>
        <v>5.7</v>
      </c>
      <c r="K14" s="7">
        <f>RANK(J14,J:J,1)</f>
        <v>2</v>
      </c>
      <c r="L14" s="8">
        <f t="shared" si="1"/>
        <v>0.0833333333333333</v>
      </c>
      <c r="M14" s="7" t="str">
        <f t="shared" si="2"/>
        <v>优秀</v>
      </c>
    </row>
    <row r="15" spans="1:13">
      <c r="A15" s="9" t="s">
        <v>1702</v>
      </c>
      <c r="B15" s="5" t="s">
        <v>1612</v>
      </c>
      <c r="C15" s="5" t="s">
        <v>1689</v>
      </c>
      <c r="D15" s="6">
        <v>24</v>
      </c>
      <c r="E15" s="6">
        <v>1</v>
      </c>
      <c r="F15" s="6">
        <f>RANK(E15,E:E,0)</f>
        <v>12</v>
      </c>
      <c r="G15" s="7">
        <v>9.84455</v>
      </c>
      <c r="H15" s="7">
        <f>RANK(G15,G:G,0)</f>
        <v>3</v>
      </c>
      <c r="I15" s="7">
        <v>5</v>
      </c>
      <c r="J15" s="7">
        <f t="shared" si="0"/>
        <v>8.2</v>
      </c>
      <c r="K15" s="7">
        <f>RANK(J15,J:J,1)</f>
        <v>7</v>
      </c>
      <c r="L15" s="8">
        <f t="shared" si="1"/>
        <v>0.291666666666667</v>
      </c>
      <c r="M15" s="7" t="str">
        <f t="shared" si="2"/>
        <v>良好</v>
      </c>
    </row>
    <row r="16" spans="1:13">
      <c r="A16" s="9" t="s">
        <v>1703</v>
      </c>
      <c r="B16" s="5" t="s">
        <v>1612</v>
      </c>
      <c r="C16" s="5" t="s">
        <v>1689</v>
      </c>
      <c r="D16" s="6">
        <v>24</v>
      </c>
      <c r="E16" s="6">
        <v>8.5</v>
      </c>
      <c r="F16" s="6">
        <f>RANK(E16,E:E,0)</f>
        <v>1</v>
      </c>
      <c r="G16" s="7">
        <v>8.37545</v>
      </c>
      <c r="H16" s="7">
        <f>RANK(G16,G:G,0)</f>
        <v>22</v>
      </c>
      <c r="I16" s="7">
        <v>12</v>
      </c>
      <c r="J16" s="7">
        <f t="shared" si="0"/>
        <v>8</v>
      </c>
      <c r="K16" s="7">
        <f>RANK(J16,J:J,1)</f>
        <v>5</v>
      </c>
      <c r="L16" s="8">
        <f t="shared" si="1"/>
        <v>0.208333333333333</v>
      </c>
      <c r="M16" s="7" t="str">
        <f t="shared" si="2"/>
        <v>良好</v>
      </c>
    </row>
    <row r="17" spans="1:13">
      <c r="A17" s="9" t="s">
        <v>1704</v>
      </c>
      <c r="B17" s="5" t="s">
        <v>1612</v>
      </c>
      <c r="C17" s="5" t="s">
        <v>1689</v>
      </c>
      <c r="D17" s="6">
        <v>24</v>
      </c>
      <c r="E17" s="6">
        <v>1</v>
      </c>
      <c r="F17" s="6">
        <f>RANK(E17,E:E,0)</f>
        <v>12</v>
      </c>
      <c r="G17" s="7">
        <v>9.25818</v>
      </c>
      <c r="H17" s="7">
        <f>RANK(G17,G:G,0)</f>
        <v>15</v>
      </c>
      <c r="I17" s="7">
        <v>3</v>
      </c>
      <c r="J17" s="7">
        <f t="shared" si="0"/>
        <v>9.3</v>
      </c>
      <c r="K17" s="7">
        <f>RANK(J17,J:J,1)</f>
        <v>8</v>
      </c>
      <c r="L17" s="8">
        <f t="shared" si="1"/>
        <v>0.333333333333333</v>
      </c>
      <c r="M17" s="7" t="str">
        <f t="shared" si="2"/>
        <v>良好</v>
      </c>
    </row>
    <row r="18" spans="1:13">
      <c r="A18" s="9" t="s">
        <v>1705</v>
      </c>
      <c r="B18" s="5" t="s">
        <v>1612</v>
      </c>
      <c r="C18" s="5" t="s">
        <v>1689</v>
      </c>
      <c r="D18" s="6">
        <v>24</v>
      </c>
      <c r="E18" s="6">
        <v>0.5</v>
      </c>
      <c r="F18" s="6">
        <f>RANK(E18,E:E,0)</f>
        <v>16</v>
      </c>
      <c r="G18" s="7">
        <v>8.7526</v>
      </c>
      <c r="H18" s="7">
        <f>RANK(G18,G:G,0)</f>
        <v>17</v>
      </c>
      <c r="I18" s="7">
        <v>20</v>
      </c>
      <c r="J18" s="7">
        <f t="shared" si="0"/>
        <v>17.55</v>
      </c>
      <c r="K18" s="7">
        <f>RANK(J18,J:J,1)</f>
        <v>21</v>
      </c>
      <c r="L18" s="8">
        <f t="shared" si="1"/>
        <v>0.875</v>
      </c>
      <c r="M18" s="7" t="str">
        <f t="shared" si="2"/>
        <v>合格</v>
      </c>
    </row>
    <row r="19" spans="1:13">
      <c r="A19" s="9" t="s">
        <v>1706</v>
      </c>
      <c r="B19" s="5" t="s">
        <v>1612</v>
      </c>
      <c r="C19" s="5" t="s">
        <v>1689</v>
      </c>
      <c r="D19" s="6">
        <v>24</v>
      </c>
      <c r="E19" s="6">
        <v>0.5</v>
      </c>
      <c r="F19" s="6">
        <f>RANK(E19,E:E,0)</f>
        <v>16</v>
      </c>
      <c r="G19" s="7">
        <v>9.58182</v>
      </c>
      <c r="H19" s="7">
        <f>RANK(G19,G:G,0)</f>
        <v>8</v>
      </c>
      <c r="I19" s="7">
        <v>20</v>
      </c>
      <c r="J19" s="7">
        <f t="shared" si="0"/>
        <v>16.2</v>
      </c>
      <c r="K19" s="7">
        <f>RANK(J19,J:J,1)</f>
        <v>20</v>
      </c>
      <c r="L19" s="8">
        <f t="shared" si="1"/>
        <v>0.833333333333333</v>
      </c>
      <c r="M19" s="7" t="str">
        <f t="shared" si="2"/>
        <v>合格</v>
      </c>
    </row>
    <row r="20" spans="1:13">
      <c r="A20" s="9" t="s">
        <v>1707</v>
      </c>
      <c r="B20" s="5" t="s">
        <v>1612</v>
      </c>
      <c r="C20" s="5" t="s">
        <v>1689</v>
      </c>
      <c r="D20" s="6">
        <v>24</v>
      </c>
      <c r="E20" s="6">
        <v>0</v>
      </c>
      <c r="F20" s="6">
        <f>RANK(E20,E:E,0)</f>
        <v>21</v>
      </c>
      <c r="G20" s="7">
        <v>9.28766</v>
      </c>
      <c r="H20" s="7">
        <f>RANK(G20,G:G,0)</f>
        <v>14</v>
      </c>
      <c r="I20" s="7">
        <v>20</v>
      </c>
      <c r="J20" s="7">
        <f t="shared" si="0"/>
        <v>19.6</v>
      </c>
      <c r="K20" s="7">
        <f>RANK(J20,J:J,1)</f>
        <v>23</v>
      </c>
      <c r="L20" s="8">
        <f t="shared" si="1"/>
        <v>0.958333333333333</v>
      </c>
      <c r="M20" s="7" t="str">
        <f t="shared" si="2"/>
        <v>合格</v>
      </c>
    </row>
    <row r="21" spans="1:13">
      <c r="A21" s="9" t="s">
        <v>1708</v>
      </c>
      <c r="B21" s="5" t="s">
        <v>1612</v>
      </c>
      <c r="C21" s="5" t="s">
        <v>1689</v>
      </c>
      <c r="D21" s="6">
        <v>24</v>
      </c>
      <c r="E21" s="6">
        <v>2.5</v>
      </c>
      <c r="F21" s="6">
        <f>RANK(E21,E:E,0)</f>
        <v>5</v>
      </c>
      <c r="G21" s="7">
        <v>9.58247</v>
      </c>
      <c r="H21" s="7">
        <f>RANK(G21,G:G,0)</f>
        <v>7</v>
      </c>
      <c r="I21" s="7">
        <v>2</v>
      </c>
      <c r="J21" s="7">
        <f t="shared" si="0"/>
        <v>4.25</v>
      </c>
      <c r="K21" s="7">
        <f>RANK(J21,J:J,1)</f>
        <v>1</v>
      </c>
      <c r="L21" s="8">
        <f t="shared" si="1"/>
        <v>0.0416666666666667</v>
      </c>
      <c r="M21" s="7" t="str">
        <f t="shared" si="2"/>
        <v>优秀</v>
      </c>
    </row>
    <row r="22" spans="1:13">
      <c r="A22" s="9" t="s">
        <v>1709</v>
      </c>
      <c r="B22" s="5" t="s">
        <v>1612</v>
      </c>
      <c r="C22" s="5" t="s">
        <v>1689</v>
      </c>
      <c r="D22" s="6">
        <v>24</v>
      </c>
      <c r="E22" s="6">
        <v>1</v>
      </c>
      <c r="F22" s="6">
        <f>RANK(E22,E:E,0)</f>
        <v>12</v>
      </c>
      <c r="G22" s="7">
        <v>9.53182</v>
      </c>
      <c r="H22" s="7">
        <f>RANK(G22,G:G,0)</f>
        <v>11</v>
      </c>
      <c r="I22" s="7">
        <v>10</v>
      </c>
      <c r="J22" s="7">
        <f t="shared" si="0"/>
        <v>11.15</v>
      </c>
      <c r="K22" s="7">
        <f>RANK(J22,J:J,1)</f>
        <v>12</v>
      </c>
      <c r="L22" s="8">
        <f t="shared" si="1"/>
        <v>0.5</v>
      </c>
      <c r="M22" s="7" t="str">
        <f t="shared" si="2"/>
        <v>良好</v>
      </c>
    </row>
    <row r="23" spans="1:13">
      <c r="A23" s="9" t="s">
        <v>1710</v>
      </c>
      <c r="B23" s="5" t="s">
        <v>1612</v>
      </c>
      <c r="C23" s="5" t="s">
        <v>1689</v>
      </c>
      <c r="D23" s="6">
        <v>24</v>
      </c>
      <c r="E23" s="6">
        <v>0</v>
      </c>
      <c r="F23" s="6">
        <f>RANK(E23,E:E,0)</f>
        <v>21</v>
      </c>
      <c r="G23" s="7">
        <v>8.71364</v>
      </c>
      <c r="H23" s="7">
        <f>RANK(G23,G:G,0)</f>
        <v>20</v>
      </c>
      <c r="I23" s="7">
        <v>20</v>
      </c>
      <c r="J23" s="7">
        <f t="shared" si="0"/>
        <v>20.5</v>
      </c>
      <c r="K23" s="7">
        <f>RANK(J23,J:J,1)</f>
        <v>24</v>
      </c>
      <c r="L23" s="8">
        <f t="shared" si="1"/>
        <v>1</v>
      </c>
      <c r="M23" s="7" t="str">
        <f t="shared" si="2"/>
        <v>合格</v>
      </c>
    </row>
    <row r="24" spans="1:13">
      <c r="A24" s="9" t="s">
        <v>1711</v>
      </c>
      <c r="B24" s="5" t="s">
        <v>1612</v>
      </c>
      <c r="C24" s="5" t="s">
        <v>1689</v>
      </c>
      <c r="D24" s="6">
        <v>24</v>
      </c>
      <c r="E24" s="6">
        <v>1</v>
      </c>
      <c r="F24" s="6">
        <f>RANK(E24,E:E,0)</f>
        <v>12</v>
      </c>
      <c r="G24" s="7">
        <v>8.98864</v>
      </c>
      <c r="H24" s="7">
        <f>RANK(G24,G:G,0)</f>
        <v>16</v>
      </c>
      <c r="I24" s="7">
        <v>17</v>
      </c>
      <c r="J24" s="7">
        <f t="shared" si="0"/>
        <v>14.35</v>
      </c>
      <c r="K24" s="7">
        <f>RANK(J24,J:J,1)</f>
        <v>18</v>
      </c>
      <c r="L24" s="8">
        <f t="shared" si="1"/>
        <v>0.75</v>
      </c>
      <c r="M24" s="7" t="str">
        <f t="shared" si="2"/>
        <v>合格</v>
      </c>
    </row>
    <row r="25" spans="1:13">
      <c r="A25" s="9" t="s">
        <v>1712</v>
      </c>
      <c r="B25" s="5" t="s">
        <v>1612</v>
      </c>
      <c r="C25" s="5" t="s">
        <v>1689</v>
      </c>
      <c r="D25" s="6">
        <v>24</v>
      </c>
      <c r="E25" s="6">
        <v>1.5</v>
      </c>
      <c r="F25" s="6">
        <f>RANK(E25,E:E,0)</f>
        <v>9</v>
      </c>
      <c r="G25" s="7">
        <v>8.74091</v>
      </c>
      <c r="H25" s="7">
        <f>RANK(G25,G:G,0)</f>
        <v>19</v>
      </c>
      <c r="I25" s="7">
        <v>8</v>
      </c>
      <c r="J25" s="7">
        <f t="shared" si="0"/>
        <v>10.15</v>
      </c>
      <c r="K25" s="7">
        <f>RANK(J25,J:J,1)</f>
        <v>9</v>
      </c>
      <c r="L25" s="8">
        <f t="shared" si="1"/>
        <v>0.375</v>
      </c>
      <c r="M25" s="7" t="str">
        <f t="shared" si="2"/>
        <v>良好</v>
      </c>
    </row>
  </sheetData>
  <autoFilter ref="A1:M25">
    <sortState ref="A1:M25">
      <sortCondition ref="C1:C1645"/>
    </sortState>
    <extLst/>
  </autoFilter>
  <pageMargins left="0.75" right="0.75" top="1" bottom="1" header="0.5" footer="0.5"/>
  <headerFooter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1713</v>
      </c>
      <c r="B2" s="5" t="s">
        <v>1714</v>
      </c>
      <c r="C2" s="5" t="s">
        <v>1715</v>
      </c>
      <c r="D2" s="6">
        <v>18</v>
      </c>
      <c r="E2" s="6">
        <v>1</v>
      </c>
      <c r="F2" s="6">
        <f>RANK(E2,E:E,0)</f>
        <v>9</v>
      </c>
      <c r="G2" s="7">
        <v>9.2</v>
      </c>
      <c r="H2" s="7">
        <f>RANK(G2,G:G,0)</f>
        <v>2</v>
      </c>
      <c r="I2" s="7">
        <v>4</v>
      </c>
      <c r="J2" s="7">
        <f t="shared" ref="J2:J19" si="0">F2*0.5+H2*0.15+I2*0.35</f>
        <v>6.2</v>
      </c>
      <c r="K2" s="7">
        <f>RANK(J2,J:J,1)</f>
        <v>3</v>
      </c>
      <c r="L2" s="8">
        <f t="shared" ref="L2:L19" si="1">K2/D2</f>
        <v>0.166666666666667</v>
      </c>
      <c r="M2" s="7" t="str">
        <f t="shared" ref="M2:M19" si="2">IF(L2&lt;=0.2,"优秀",IF(L2&lt;=0.5,"良好","合格"))</f>
        <v>优秀</v>
      </c>
    </row>
    <row r="3" spans="1:13">
      <c r="A3" s="9" t="s">
        <v>1716</v>
      </c>
      <c r="B3" s="5" t="s">
        <v>1714</v>
      </c>
      <c r="C3" s="5" t="s">
        <v>1715</v>
      </c>
      <c r="D3" s="6">
        <v>18</v>
      </c>
      <c r="E3" s="6">
        <v>1.5</v>
      </c>
      <c r="F3" s="6">
        <f>RANK(E3,E:E,0)</f>
        <v>3</v>
      </c>
      <c r="G3" s="7">
        <v>9.0513</v>
      </c>
      <c r="H3" s="7">
        <f>RANK(G3,G:G,0)</f>
        <v>4</v>
      </c>
      <c r="I3" s="7">
        <v>16</v>
      </c>
      <c r="J3" s="7">
        <f t="shared" si="0"/>
        <v>7.7</v>
      </c>
      <c r="K3" s="7">
        <f>RANK(J3,J:J,1)</f>
        <v>6</v>
      </c>
      <c r="L3" s="8">
        <f t="shared" si="1"/>
        <v>0.333333333333333</v>
      </c>
      <c r="M3" s="7" t="str">
        <f t="shared" si="2"/>
        <v>良好</v>
      </c>
    </row>
    <row r="4" spans="1:13">
      <c r="A4" s="9" t="s">
        <v>1717</v>
      </c>
      <c r="B4" s="5" t="s">
        <v>1714</v>
      </c>
      <c r="C4" s="5" t="s">
        <v>1715</v>
      </c>
      <c r="D4" s="6">
        <v>18</v>
      </c>
      <c r="E4" s="6">
        <v>1.5</v>
      </c>
      <c r="F4" s="6">
        <f>RANK(E4,E:E,0)</f>
        <v>3</v>
      </c>
      <c r="G4" s="7">
        <v>8.56558</v>
      </c>
      <c r="H4" s="7">
        <f>RANK(G4,G:G,0)</f>
        <v>13</v>
      </c>
      <c r="I4" s="7">
        <v>18</v>
      </c>
      <c r="J4" s="7">
        <f t="shared" si="0"/>
        <v>9.75</v>
      </c>
      <c r="K4" s="7">
        <f>RANK(J4,J:J,1)</f>
        <v>15</v>
      </c>
      <c r="L4" s="8">
        <f t="shared" si="1"/>
        <v>0.833333333333333</v>
      </c>
      <c r="M4" s="7" t="str">
        <f t="shared" si="2"/>
        <v>合格</v>
      </c>
    </row>
    <row r="5" spans="1:13">
      <c r="A5" s="9" t="s">
        <v>1718</v>
      </c>
      <c r="B5" s="5" t="s">
        <v>1714</v>
      </c>
      <c r="C5" s="5" t="s">
        <v>1715</v>
      </c>
      <c r="D5" s="6">
        <v>18</v>
      </c>
      <c r="E5" s="6">
        <v>0.5</v>
      </c>
      <c r="F5" s="6">
        <f>RANK(E5,E:E,0)</f>
        <v>11</v>
      </c>
      <c r="G5" s="7">
        <v>9.06104</v>
      </c>
      <c r="H5" s="7">
        <f>RANK(G5,G:G,0)</f>
        <v>3</v>
      </c>
      <c r="I5" s="7">
        <v>1</v>
      </c>
      <c r="J5" s="7">
        <f t="shared" si="0"/>
        <v>6.3</v>
      </c>
      <c r="K5" s="7">
        <f>RANK(J5,J:J,1)</f>
        <v>4</v>
      </c>
      <c r="L5" s="8">
        <f t="shared" si="1"/>
        <v>0.222222222222222</v>
      </c>
      <c r="M5" s="7" t="str">
        <f t="shared" si="2"/>
        <v>良好</v>
      </c>
    </row>
    <row r="6" spans="1:13">
      <c r="A6" s="9" t="s">
        <v>1719</v>
      </c>
      <c r="B6" s="5" t="s">
        <v>1714</v>
      </c>
      <c r="C6" s="5" t="s">
        <v>1715</v>
      </c>
      <c r="D6" s="6">
        <v>18</v>
      </c>
      <c r="E6" s="6">
        <v>1.5</v>
      </c>
      <c r="F6" s="6">
        <f>RANK(E6,E:E,0)</f>
        <v>3</v>
      </c>
      <c r="G6" s="7">
        <v>8.4526</v>
      </c>
      <c r="H6" s="7">
        <f>RANK(G6,G:G,0)</f>
        <v>14</v>
      </c>
      <c r="I6" s="7">
        <v>14</v>
      </c>
      <c r="J6" s="7">
        <f t="shared" si="0"/>
        <v>8.5</v>
      </c>
      <c r="K6" s="7">
        <f>RANK(J6,J:J,1)</f>
        <v>11</v>
      </c>
      <c r="L6" s="8">
        <f t="shared" si="1"/>
        <v>0.611111111111111</v>
      </c>
      <c r="M6" s="7" t="str">
        <f t="shared" si="2"/>
        <v>合格</v>
      </c>
    </row>
    <row r="7" spans="1:13">
      <c r="A7" s="9" t="s">
        <v>1720</v>
      </c>
      <c r="B7" s="5" t="s">
        <v>1714</v>
      </c>
      <c r="C7" s="5" t="s">
        <v>1715</v>
      </c>
      <c r="D7" s="6">
        <v>18</v>
      </c>
      <c r="E7" s="6">
        <v>3</v>
      </c>
      <c r="F7" s="6">
        <f>RANK(E7,E:E,0)</f>
        <v>1</v>
      </c>
      <c r="G7" s="7">
        <v>8.9461</v>
      </c>
      <c r="H7" s="7">
        <f>RANK(G7,G:G,0)</f>
        <v>5</v>
      </c>
      <c r="I7" s="7">
        <v>1</v>
      </c>
      <c r="J7" s="7">
        <f t="shared" si="0"/>
        <v>1.6</v>
      </c>
      <c r="K7" s="7">
        <f>RANK(J7,J:J,1)</f>
        <v>1</v>
      </c>
      <c r="L7" s="8">
        <f t="shared" si="1"/>
        <v>0.0555555555555556</v>
      </c>
      <c r="M7" s="7" t="str">
        <f t="shared" si="2"/>
        <v>优秀</v>
      </c>
    </row>
    <row r="8" spans="1:13">
      <c r="A8" s="9" t="s">
        <v>1721</v>
      </c>
      <c r="B8" s="5" t="s">
        <v>1714</v>
      </c>
      <c r="C8" s="5" t="s">
        <v>1715</v>
      </c>
      <c r="D8" s="6">
        <v>18</v>
      </c>
      <c r="E8" s="6">
        <v>1.5</v>
      </c>
      <c r="F8" s="6">
        <f>RANK(E8,E:E,0)</f>
        <v>3</v>
      </c>
      <c r="G8" s="7">
        <v>9.23364</v>
      </c>
      <c r="H8" s="7">
        <f>RANK(G8,G:G,0)</f>
        <v>1</v>
      </c>
      <c r="I8" s="7">
        <v>11</v>
      </c>
      <c r="J8" s="7">
        <f t="shared" si="0"/>
        <v>5.5</v>
      </c>
      <c r="K8" s="7">
        <f>RANK(J8,J:J,1)</f>
        <v>2</v>
      </c>
      <c r="L8" s="8">
        <f t="shared" si="1"/>
        <v>0.111111111111111</v>
      </c>
      <c r="M8" s="7" t="str">
        <f t="shared" si="2"/>
        <v>优秀</v>
      </c>
    </row>
    <row r="9" spans="1:13">
      <c r="A9" s="9" t="s">
        <v>1722</v>
      </c>
      <c r="B9" s="5" t="s">
        <v>1714</v>
      </c>
      <c r="C9" s="5" t="s">
        <v>1715</v>
      </c>
      <c r="D9" s="6">
        <v>18</v>
      </c>
      <c r="E9" s="6">
        <v>0.5</v>
      </c>
      <c r="F9" s="6">
        <f>RANK(E9,E:E,0)</f>
        <v>11</v>
      </c>
      <c r="G9" s="7">
        <v>8.83636</v>
      </c>
      <c r="H9" s="7">
        <f>RANK(G9,G:G,0)</f>
        <v>7</v>
      </c>
      <c r="I9" s="7">
        <v>9</v>
      </c>
      <c r="J9" s="7">
        <f t="shared" si="0"/>
        <v>9.7</v>
      </c>
      <c r="K9" s="7">
        <f>RANK(J9,J:J,1)</f>
        <v>14</v>
      </c>
      <c r="L9" s="8">
        <f t="shared" si="1"/>
        <v>0.777777777777778</v>
      </c>
      <c r="M9" s="7" t="str">
        <f t="shared" si="2"/>
        <v>合格</v>
      </c>
    </row>
    <row r="10" spans="1:13">
      <c r="A10" s="9" t="s">
        <v>1723</v>
      </c>
      <c r="B10" s="5" t="s">
        <v>1714</v>
      </c>
      <c r="C10" s="5" t="s">
        <v>1715</v>
      </c>
      <c r="D10" s="6">
        <v>18</v>
      </c>
      <c r="E10" s="6">
        <v>1.5</v>
      </c>
      <c r="F10" s="6">
        <f>RANK(E10,E:E,0)</f>
        <v>3</v>
      </c>
      <c r="G10" s="7">
        <v>7.81364</v>
      </c>
      <c r="H10" s="7">
        <f>RANK(G10,G:G,0)</f>
        <v>17</v>
      </c>
      <c r="I10" s="7">
        <v>14</v>
      </c>
      <c r="J10" s="7">
        <f t="shared" si="0"/>
        <v>8.95</v>
      </c>
      <c r="K10" s="7">
        <f>RANK(J10,J:J,1)</f>
        <v>12</v>
      </c>
      <c r="L10" s="8">
        <f t="shared" si="1"/>
        <v>0.666666666666667</v>
      </c>
      <c r="M10" s="7" t="str">
        <f t="shared" si="2"/>
        <v>合格</v>
      </c>
    </row>
    <row r="11" spans="1:13">
      <c r="A11" s="9" t="s">
        <v>1724</v>
      </c>
      <c r="B11" s="5" t="s">
        <v>1714</v>
      </c>
      <c r="C11" s="5" t="s">
        <v>1715</v>
      </c>
      <c r="D11" s="6">
        <v>18</v>
      </c>
      <c r="E11" s="6">
        <v>2.5</v>
      </c>
      <c r="F11" s="6">
        <f>RANK(E11,E:E,0)</f>
        <v>2</v>
      </c>
      <c r="G11" s="7">
        <v>7.65909</v>
      </c>
      <c r="H11" s="7">
        <f>RANK(G11,G:G,0)</f>
        <v>18</v>
      </c>
      <c r="I11" s="7">
        <v>11</v>
      </c>
      <c r="J11" s="7">
        <f t="shared" si="0"/>
        <v>7.55</v>
      </c>
      <c r="K11" s="7">
        <f>RANK(J11,J:J,1)</f>
        <v>5</v>
      </c>
      <c r="L11" s="8">
        <f t="shared" si="1"/>
        <v>0.277777777777778</v>
      </c>
      <c r="M11" s="7" t="str">
        <f t="shared" si="2"/>
        <v>良好</v>
      </c>
    </row>
    <row r="12" spans="1:13">
      <c r="A12" s="9" t="s">
        <v>1725</v>
      </c>
      <c r="B12" s="5" t="s">
        <v>1714</v>
      </c>
      <c r="C12" s="5" t="s">
        <v>1715</v>
      </c>
      <c r="D12" s="6">
        <v>18</v>
      </c>
      <c r="E12" s="6">
        <v>0</v>
      </c>
      <c r="F12" s="6">
        <f>RANK(E12,E:E,0)</f>
        <v>17</v>
      </c>
      <c r="G12" s="7">
        <v>8.6</v>
      </c>
      <c r="H12" s="7">
        <f>RANK(G12,G:G,0)</f>
        <v>12</v>
      </c>
      <c r="I12" s="7">
        <v>17</v>
      </c>
      <c r="J12" s="7">
        <f t="shared" si="0"/>
        <v>16.25</v>
      </c>
      <c r="K12" s="7">
        <f>RANK(J12,J:J,1)</f>
        <v>18</v>
      </c>
      <c r="L12" s="8">
        <f t="shared" si="1"/>
        <v>1</v>
      </c>
      <c r="M12" s="7" t="str">
        <f t="shared" si="2"/>
        <v>合格</v>
      </c>
    </row>
    <row r="13" spans="1:13">
      <c r="A13" s="9" t="s">
        <v>1726</v>
      </c>
      <c r="B13" s="5" t="s">
        <v>1714</v>
      </c>
      <c r="C13" s="5" t="s">
        <v>1715</v>
      </c>
      <c r="D13" s="6">
        <v>18</v>
      </c>
      <c r="E13" s="6">
        <v>0.5</v>
      </c>
      <c r="F13" s="6">
        <f>RANK(E13,E:E,0)</f>
        <v>11</v>
      </c>
      <c r="G13" s="7">
        <v>8.77727</v>
      </c>
      <c r="H13" s="7">
        <f>RANK(G13,G:G,0)</f>
        <v>8</v>
      </c>
      <c r="I13" s="7">
        <v>4</v>
      </c>
      <c r="J13" s="7">
        <f t="shared" si="0"/>
        <v>8.1</v>
      </c>
      <c r="K13" s="7">
        <f>RANK(J13,J:J,1)</f>
        <v>9</v>
      </c>
      <c r="L13" s="8">
        <f t="shared" si="1"/>
        <v>0.5</v>
      </c>
      <c r="M13" s="7" t="str">
        <f t="shared" si="2"/>
        <v>良好</v>
      </c>
    </row>
    <row r="14" spans="1:13">
      <c r="A14" s="9" t="s">
        <v>1727</v>
      </c>
      <c r="B14" s="5" t="s">
        <v>1714</v>
      </c>
      <c r="C14" s="5" t="s">
        <v>1715</v>
      </c>
      <c r="D14" s="6">
        <v>18</v>
      </c>
      <c r="E14" s="6">
        <v>1.5</v>
      </c>
      <c r="F14" s="6">
        <f>RANK(E14,E:E,0)</f>
        <v>3</v>
      </c>
      <c r="G14" s="7">
        <v>8.22273</v>
      </c>
      <c r="H14" s="7">
        <f>RANK(G14,G:G,0)</f>
        <v>16</v>
      </c>
      <c r="I14" s="7">
        <v>11</v>
      </c>
      <c r="J14" s="7">
        <f t="shared" si="0"/>
        <v>7.75</v>
      </c>
      <c r="K14" s="7">
        <f>RANK(J14,J:J,1)</f>
        <v>7</v>
      </c>
      <c r="L14" s="8">
        <f t="shared" si="1"/>
        <v>0.388888888888889</v>
      </c>
      <c r="M14" s="7" t="str">
        <f t="shared" si="2"/>
        <v>良好</v>
      </c>
    </row>
    <row r="15" spans="1:13">
      <c r="A15" s="9" t="s">
        <v>1728</v>
      </c>
      <c r="B15" s="5" t="s">
        <v>1714</v>
      </c>
      <c r="C15" s="5" t="s">
        <v>1715</v>
      </c>
      <c r="D15" s="6">
        <v>18</v>
      </c>
      <c r="E15" s="6">
        <v>1</v>
      </c>
      <c r="F15" s="6">
        <f>RANK(E15,E:E,0)</f>
        <v>9</v>
      </c>
      <c r="G15" s="7">
        <v>8.85909</v>
      </c>
      <c r="H15" s="7">
        <f>RANK(G15,G:G,0)</f>
        <v>6</v>
      </c>
      <c r="I15" s="7">
        <v>8</v>
      </c>
      <c r="J15" s="7">
        <f t="shared" si="0"/>
        <v>8.2</v>
      </c>
      <c r="K15" s="7">
        <f>RANK(J15,J:J,1)</f>
        <v>10</v>
      </c>
      <c r="L15" s="8">
        <f t="shared" si="1"/>
        <v>0.555555555555556</v>
      </c>
      <c r="M15" s="7" t="str">
        <f t="shared" si="2"/>
        <v>合格</v>
      </c>
    </row>
    <row r="16" spans="1:13">
      <c r="A16" s="9" t="s">
        <v>1729</v>
      </c>
      <c r="B16" s="5" t="s">
        <v>1714</v>
      </c>
      <c r="C16" s="5" t="s">
        <v>1715</v>
      </c>
      <c r="D16" s="6">
        <v>18</v>
      </c>
      <c r="E16" s="6">
        <v>0.5</v>
      </c>
      <c r="F16" s="6">
        <f>RANK(E16,E:E,0)</f>
        <v>11</v>
      </c>
      <c r="G16" s="7">
        <v>8.71136</v>
      </c>
      <c r="H16" s="7">
        <f>RANK(G16,G:G,0)</f>
        <v>10</v>
      </c>
      <c r="I16" s="7">
        <v>3</v>
      </c>
      <c r="J16" s="7">
        <f t="shared" si="0"/>
        <v>8.05</v>
      </c>
      <c r="K16" s="7">
        <f>RANK(J16,J:J,1)</f>
        <v>8</v>
      </c>
      <c r="L16" s="8">
        <f t="shared" si="1"/>
        <v>0.444444444444444</v>
      </c>
      <c r="M16" s="7" t="str">
        <f t="shared" si="2"/>
        <v>良好</v>
      </c>
    </row>
    <row r="17" spans="1:13">
      <c r="A17" s="9" t="s">
        <v>1730</v>
      </c>
      <c r="B17" s="5" t="s">
        <v>1714</v>
      </c>
      <c r="C17" s="5" t="s">
        <v>1715</v>
      </c>
      <c r="D17" s="6">
        <v>18</v>
      </c>
      <c r="E17" s="6">
        <v>0</v>
      </c>
      <c r="F17" s="6">
        <f>RANK(E17,E:E,0)</f>
        <v>17</v>
      </c>
      <c r="G17" s="7">
        <v>8.71136</v>
      </c>
      <c r="H17" s="7">
        <f>RANK(G17,G:G,0)</f>
        <v>10</v>
      </c>
      <c r="I17" s="7">
        <v>4</v>
      </c>
      <c r="J17" s="7">
        <f t="shared" si="0"/>
        <v>11.4</v>
      </c>
      <c r="K17" s="7">
        <f>RANK(J17,J:J,1)</f>
        <v>17</v>
      </c>
      <c r="L17" s="8">
        <f t="shared" si="1"/>
        <v>0.944444444444444</v>
      </c>
      <c r="M17" s="7" t="str">
        <f t="shared" si="2"/>
        <v>合格</v>
      </c>
    </row>
    <row r="18" spans="1:13">
      <c r="A18" s="9" t="s">
        <v>1731</v>
      </c>
      <c r="B18" s="5" t="s">
        <v>1714</v>
      </c>
      <c r="C18" s="5" t="s">
        <v>1715</v>
      </c>
      <c r="D18" s="6">
        <v>18</v>
      </c>
      <c r="E18" s="6">
        <v>0.5</v>
      </c>
      <c r="F18" s="6">
        <f>RANK(E18,E:E,0)</f>
        <v>11</v>
      </c>
      <c r="G18" s="7">
        <v>8.31364</v>
      </c>
      <c r="H18" s="7">
        <f>RANK(G18,G:G,0)</f>
        <v>15</v>
      </c>
      <c r="I18" s="7">
        <v>9</v>
      </c>
      <c r="J18" s="7">
        <f t="shared" si="0"/>
        <v>10.9</v>
      </c>
      <c r="K18" s="7">
        <f>RANK(J18,J:J,1)</f>
        <v>16</v>
      </c>
      <c r="L18" s="8">
        <f t="shared" si="1"/>
        <v>0.888888888888889</v>
      </c>
      <c r="M18" s="7" t="str">
        <f t="shared" si="2"/>
        <v>合格</v>
      </c>
    </row>
    <row r="19" spans="1:13">
      <c r="A19" s="9" t="s">
        <v>1732</v>
      </c>
      <c r="B19" s="5" t="s">
        <v>1714</v>
      </c>
      <c r="C19" s="5" t="s">
        <v>1715</v>
      </c>
      <c r="D19" s="6">
        <v>18</v>
      </c>
      <c r="E19" s="6">
        <v>0.5</v>
      </c>
      <c r="F19" s="6">
        <f>RANK(E19,E:E,0)</f>
        <v>11</v>
      </c>
      <c r="G19" s="7">
        <v>8.75636</v>
      </c>
      <c r="H19" s="7">
        <f>RANK(G19,G:G,0)</f>
        <v>9</v>
      </c>
      <c r="I19" s="7">
        <v>7</v>
      </c>
      <c r="J19" s="7">
        <f t="shared" si="0"/>
        <v>9.3</v>
      </c>
      <c r="K19" s="7">
        <f>RANK(J19,J:J,1)</f>
        <v>13</v>
      </c>
      <c r="L19" s="8">
        <f t="shared" si="1"/>
        <v>0.722222222222222</v>
      </c>
      <c r="M19" s="7" t="str">
        <f t="shared" si="2"/>
        <v>合格</v>
      </c>
    </row>
  </sheetData>
  <autoFilter ref="A1:M19">
    <sortState ref="A1:M19">
      <sortCondition ref="C1:C1645"/>
    </sortState>
    <extLst/>
  </autoFilter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173</v>
      </c>
      <c r="B2" s="5" t="s">
        <v>14</v>
      </c>
      <c r="C2" s="5" t="s">
        <v>174</v>
      </c>
      <c r="D2" s="6">
        <v>26</v>
      </c>
      <c r="E2" s="6">
        <v>4.5</v>
      </c>
      <c r="F2" s="6">
        <f>RANK(E2,E:E,0)</f>
        <v>1</v>
      </c>
      <c r="G2" s="7">
        <v>8.12727</v>
      </c>
      <c r="H2" s="7">
        <f>RANK(G2,G:G,0)</f>
        <v>22</v>
      </c>
      <c r="I2" s="7">
        <v>1</v>
      </c>
      <c r="J2" s="7">
        <f t="shared" ref="J2:J27" si="0">F2*0.5+H2*0.15+I2*0.35</f>
        <v>4.15</v>
      </c>
      <c r="K2" s="7">
        <f>RANK(J2,J:J,1)</f>
        <v>3</v>
      </c>
      <c r="L2" s="8">
        <f t="shared" ref="L2:L27" si="1">K2/D2</f>
        <v>0.115384615384615</v>
      </c>
      <c r="M2" s="7" t="str">
        <f t="shared" ref="M2:M27" si="2">IF(L2&lt;=0.2,"优秀",IF(L2&lt;=0.5,"良好","合格"))</f>
        <v>优秀</v>
      </c>
    </row>
    <row r="3" spans="1:13">
      <c r="A3" s="9" t="s">
        <v>175</v>
      </c>
      <c r="B3" s="5" t="s">
        <v>14</v>
      </c>
      <c r="C3" s="5" t="s">
        <v>174</v>
      </c>
      <c r="D3" s="6">
        <v>26</v>
      </c>
      <c r="E3" s="6">
        <v>0</v>
      </c>
      <c r="F3" s="6">
        <f>RANK(E3,E:E,0)</f>
        <v>22</v>
      </c>
      <c r="G3" s="7">
        <v>9.57273</v>
      </c>
      <c r="H3" s="7">
        <f>RANK(G3,G:G,0)</f>
        <v>5</v>
      </c>
      <c r="I3" s="7">
        <v>24</v>
      </c>
      <c r="J3" s="7">
        <f t="shared" si="0"/>
        <v>20.15</v>
      </c>
      <c r="K3" s="7">
        <f>RANK(J3,J:J,1)</f>
        <v>22</v>
      </c>
      <c r="L3" s="8">
        <f t="shared" si="1"/>
        <v>0.846153846153846</v>
      </c>
      <c r="M3" s="7" t="str">
        <f t="shared" si="2"/>
        <v>合格</v>
      </c>
    </row>
    <row r="4" spans="1:13">
      <c r="A4" s="9" t="s">
        <v>176</v>
      </c>
      <c r="B4" s="5" t="s">
        <v>14</v>
      </c>
      <c r="C4" s="5" t="s">
        <v>174</v>
      </c>
      <c r="D4" s="6">
        <v>26</v>
      </c>
      <c r="E4" s="6">
        <v>2.5</v>
      </c>
      <c r="F4" s="6">
        <f>RANK(E4,E:E,0)</f>
        <v>4</v>
      </c>
      <c r="G4" s="7">
        <v>9.79091</v>
      </c>
      <c r="H4" s="7">
        <f>RANK(G4,G:G,0)</f>
        <v>4</v>
      </c>
      <c r="I4" s="7">
        <v>3</v>
      </c>
      <c r="J4" s="7">
        <f t="shared" si="0"/>
        <v>3.65</v>
      </c>
      <c r="K4" s="7">
        <f>RANK(J4,J:J,1)</f>
        <v>1</v>
      </c>
      <c r="L4" s="8">
        <f t="shared" si="1"/>
        <v>0.0384615384615385</v>
      </c>
      <c r="M4" s="7" t="str">
        <f t="shared" si="2"/>
        <v>优秀</v>
      </c>
    </row>
    <row r="5" spans="1:13">
      <c r="A5" s="9" t="s">
        <v>177</v>
      </c>
      <c r="B5" s="5" t="s">
        <v>14</v>
      </c>
      <c r="C5" s="5" t="s">
        <v>174</v>
      </c>
      <c r="D5" s="6">
        <v>26</v>
      </c>
      <c r="E5" s="6">
        <v>0</v>
      </c>
      <c r="F5" s="6">
        <f>RANK(E5,E:E,0)</f>
        <v>22</v>
      </c>
      <c r="G5" s="7">
        <v>9.88247</v>
      </c>
      <c r="H5" s="7">
        <f>RANK(G5,G:G,0)</f>
        <v>2</v>
      </c>
      <c r="I5" s="7">
        <v>5</v>
      </c>
      <c r="J5" s="7">
        <f t="shared" si="0"/>
        <v>13.05</v>
      </c>
      <c r="K5" s="7">
        <f>RANK(J5,J:J,1)</f>
        <v>17</v>
      </c>
      <c r="L5" s="8">
        <f t="shared" si="1"/>
        <v>0.653846153846154</v>
      </c>
      <c r="M5" s="7" t="str">
        <f t="shared" si="2"/>
        <v>合格</v>
      </c>
    </row>
    <row r="6" spans="1:13">
      <c r="A6" s="9" t="s">
        <v>178</v>
      </c>
      <c r="B6" s="5" t="s">
        <v>14</v>
      </c>
      <c r="C6" s="5" t="s">
        <v>174</v>
      </c>
      <c r="D6" s="6">
        <v>26</v>
      </c>
      <c r="E6" s="6">
        <v>1</v>
      </c>
      <c r="F6" s="6">
        <f>RANK(E6,E:E,0)</f>
        <v>10</v>
      </c>
      <c r="G6" s="7">
        <v>8.24545</v>
      </c>
      <c r="H6" s="7">
        <f>RANK(G6,G:G,0)</f>
        <v>21</v>
      </c>
      <c r="I6" s="7">
        <v>7</v>
      </c>
      <c r="J6" s="7">
        <f t="shared" si="0"/>
        <v>10.6</v>
      </c>
      <c r="K6" s="7">
        <f>RANK(J6,J:J,1)</f>
        <v>8</v>
      </c>
      <c r="L6" s="8">
        <f t="shared" si="1"/>
        <v>0.307692307692308</v>
      </c>
      <c r="M6" s="7" t="str">
        <f t="shared" si="2"/>
        <v>良好</v>
      </c>
    </row>
    <row r="7" spans="1:13">
      <c r="A7" s="9" t="s">
        <v>179</v>
      </c>
      <c r="B7" s="5" t="s">
        <v>14</v>
      </c>
      <c r="C7" s="5" t="s">
        <v>174</v>
      </c>
      <c r="D7" s="6">
        <v>26</v>
      </c>
      <c r="E7" s="6">
        <v>3.5</v>
      </c>
      <c r="F7" s="6">
        <f>RANK(E7,E:E,0)</f>
        <v>2</v>
      </c>
      <c r="G7" s="7">
        <v>9.17273</v>
      </c>
      <c r="H7" s="7">
        <f>RANK(G7,G:G,0)</f>
        <v>14</v>
      </c>
      <c r="I7" s="7">
        <v>2</v>
      </c>
      <c r="J7" s="7">
        <f t="shared" si="0"/>
        <v>3.8</v>
      </c>
      <c r="K7" s="7">
        <f>RANK(J7,J:J,1)</f>
        <v>2</v>
      </c>
      <c r="L7" s="8">
        <f t="shared" si="1"/>
        <v>0.0769230769230769</v>
      </c>
      <c r="M7" s="7" t="str">
        <f t="shared" si="2"/>
        <v>优秀</v>
      </c>
    </row>
    <row r="8" spans="1:13">
      <c r="A8" s="9" t="s">
        <v>180</v>
      </c>
      <c r="B8" s="5" t="s">
        <v>14</v>
      </c>
      <c r="C8" s="5" t="s">
        <v>174</v>
      </c>
      <c r="D8" s="6">
        <v>26</v>
      </c>
      <c r="E8" s="6">
        <v>1</v>
      </c>
      <c r="F8" s="6">
        <f>RANK(E8,E:E,0)</f>
        <v>10</v>
      </c>
      <c r="G8" s="7">
        <v>8.39026</v>
      </c>
      <c r="H8" s="7">
        <f>RANK(G8,G:G,0)</f>
        <v>19</v>
      </c>
      <c r="I8" s="7">
        <v>13</v>
      </c>
      <c r="J8" s="7">
        <f t="shared" si="0"/>
        <v>12.4</v>
      </c>
      <c r="K8" s="7">
        <f>RANK(J8,J:J,1)</f>
        <v>13</v>
      </c>
      <c r="L8" s="8">
        <f t="shared" si="1"/>
        <v>0.5</v>
      </c>
      <c r="M8" s="7" t="str">
        <f t="shared" si="2"/>
        <v>良好</v>
      </c>
    </row>
    <row r="9" spans="1:13">
      <c r="A9" s="9" t="s">
        <v>181</v>
      </c>
      <c r="B9" s="5" t="s">
        <v>14</v>
      </c>
      <c r="C9" s="5" t="s">
        <v>174</v>
      </c>
      <c r="D9" s="6">
        <v>26</v>
      </c>
      <c r="E9" s="6">
        <v>0.5</v>
      </c>
      <c r="F9" s="6">
        <f>RANK(E9,E:E,0)</f>
        <v>16</v>
      </c>
      <c r="G9" s="7">
        <v>8.53247</v>
      </c>
      <c r="H9" s="7">
        <f>RANK(G9,G:G,0)</f>
        <v>18</v>
      </c>
      <c r="I9" s="7">
        <v>6</v>
      </c>
      <c r="J9" s="7">
        <f t="shared" si="0"/>
        <v>12.8</v>
      </c>
      <c r="K9" s="7">
        <f>RANK(J9,J:J,1)</f>
        <v>16</v>
      </c>
      <c r="L9" s="8">
        <f t="shared" si="1"/>
        <v>0.615384615384615</v>
      </c>
      <c r="M9" s="7" t="str">
        <f t="shared" si="2"/>
        <v>合格</v>
      </c>
    </row>
    <row r="10" spans="1:13">
      <c r="A10" s="9" t="s">
        <v>182</v>
      </c>
      <c r="B10" s="5" t="s">
        <v>14</v>
      </c>
      <c r="C10" s="5" t="s">
        <v>174</v>
      </c>
      <c r="D10" s="6">
        <v>26</v>
      </c>
      <c r="E10" s="6">
        <v>0</v>
      </c>
      <c r="F10" s="6">
        <f>RANK(E10,E:E,0)</f>
        <v>22</v>
      </c>
      <c r="G10" s="7">
        <v>8.34636</v>
      </c>
      <c r="H10" s="7">
        <f>RANK(G10,G:G,0)</f>
        <v>20</v>
      </c>
      <c r="I10" s="7">
        <v>22</v>
      </c>
      <c r="J10" s="7">
        <f t="shared" si="0"/>
        <v>21.7</v>
      </c>
      <c r="K10" s="7">
        <f>RANK(J10,J:J,1)</f>
        <v>25</v>
      </c>
      <c r="L10" s="8">
        <f t="shared" si="1"/>
        <v>0.961538461538462</v>
      </c>
      <c r="M10" s="7" t="str">
        <f t="shared" si="2"/>
        <v>合格</v>
      </c>
    </row>
    <row r="11" spans="1:13">
      <c r="A11" s="9" t="s">
        <v>183</v>
      </c>
      <c r="B11" s="5" t="s">
        <v>14</v>
      </c>
      <c r="C11" s="5" t="s">
        <v>174</v>
      </c>
      <c r="D11" s="6">
        <v>26</v>
      </c>
      <c r="E11" s="6">
        <v>0.5</v>
      </c>
      <c r="F11" s="6">
        <f>RANK(E11,E:E,0)</f>
        <v>16</v>
      </c>
      <c r="G11" s="7">
        <v>9.45649</v>
      </c>
      <c r="H11" s="7">
        <f>RANK(G11,G:G,0)</f>
        <v>7</v>
      </c>
      <c r="I11" s="7">
        <v>19</v>
      </c>
      <c r="J11" s="7">
        <f t="shared" si="0"/>
        <v>15.7</v>
      </c>
      <c r="K11" s="7">
        <f>RANK(J11,J:J,1)</f>
        <v>20</v>
      </c>
      <c r="L11" s="8">
        <f t="shared" si="1"/>
        <v>0.769230769230769</v>
      </c>
      <c r="M11" s="7" t="str">
        <f t="shared" si="2"/>
        <v>合格</v>
      </c>
    </row>
    <row r="12" spans="1:13">
      <c r="A12" s="9" t="s">
        <v>184</v>
      </c>
      <c r="B12" s="5" t="s">
        <v>14</v>
      </c>
      <c r="C12" s="5" t="s">
        <v>174</v>
      </c>
      <c r="D12" s="6">
        <v>26</v>
      </c>
      <c r="E12" s="6">
        <v>3</v>
      </c>
      <c r="F12" s="6">
        <f>RANK(E12,E:E,0)</f>
        <v>3</v>
      </c>
      <c r="G12" s="7">
        <v>9.39318</v>
      </c>
      <c r="H12" s="7">
        <f>RANK(G12,G:G,0)</f>
        <v>9</v>
      </c>
      <c r="I12" s="7">
        <v>4</v>
      </c>
      <c r="J12" s="7">
        <f t="shared" si="0"/>
        <v>4.25</v>
      </c>
      <c r="K12" s="7">
        <f>RANK(J12,J:J,1)</f>
        <v>4</v>
      </c>
      <c r="L12" s="8">
        <f t="shared" si="1"/>
        <v>0.153846153846154</v>
      </c>
      <c r="M12" s="7" t="str">
        <f t="shared" si="2"/>
        <v>优秀</v>
      </c>
    </row>
    <row r="13" spans="1:13">
      <c r="A13" s="9" t="s">
        <v>185</v>
      </c>
      <c r="B13" s="5" t="s">
        <v>14</v>
      </c>
      <c r="C13" s="5" t="s">
        <v>174</v>
      </c>
      <c r="D13" s="6">
        <v>26</v>
      </c>
      <c r="E13" s="6">
        <v>2</v>
      </c>
      <c r="F13" s="6">
        <f>RANK(E13,E:E,0)</f>
        <v>6</v>
      </c>
      <c r="G13" s="7">
        <v>9.39318</v>
      </c>
      <c r="H13" s="7">
        <f>RANK(G13,G:G,0)</f>
        <v>9</v>
      </c>
      <c r="I13" s="7">
        <v>12</v>
      </c>
      <c r="J13" s="7">
        <f t="shared" si="0"/>
        <v>8.55</v>
      </c>
      <c r="K13" s="7">
        <f>RANK(J13,J:J,1)</f>
        <v>6</v>
      </c>
      <c r="L13" s="8">
        <f t="shared" si="1"/>
        <v>0.230769230769231</v>
      </c>
      <c r="M13" s="7" t="str">
        <f t="shared" si="2"/>
        <v>良好</v>
      </c>
    </row>
    <row r="14" spans="1:13">
      <c r="A14" s="9" t="s">
        <v>186</v>
      </c>
      <c r="B14" s="5" t="s">
        <v>14</v>
      </c>
      <c r="C14" s="5" t="s">
        <v>174</v>
      </c>
      <c r="D14" s="6">
        <v>26</v>
      </c>
      <c r="E14" s="6">
        <v>1</v>
      </c>
      <c r="F14" s="6">
        <f>RANK(E14,E:E,0)</f>
        <v>10</v>
      </c>
      <c r="G14" s="7">
        <v>9.15649</v>
      </c>
      <c r="H14" s="7">
        <f>RANK(G14,G:G,0)</f>
        <v>15</v>
      </c>
      <c r="I14" s="7">
        <v>14</v>
      </c>
      <c r="J14" s="7">
        <f t="shared" si="0"/>
        <v>12.15</v>
      </c>
      <c r="K14" s="7">
        <f>RANK(J14,J:J,1)</f>
        <v>11</v>
      </c>
      <c r="L14" s="8">
        <f t="shared" si="1"/>
        <v>0.423076923076923</v>
      </c>
      <c r="M14" s="7" t="str">
        <f t="shared" si="2"/>
        <v>良好</v>
      </c>
    </row>
    <row r="15" spans="1:13">
      <c r="A15" s="9" t="s">
        <v>187</v>
      </c>
      <c r="B15" s="5" t="s">
        <v>14</v>
      </c>
      <c r="C15" s="5" t="s">
        <v>174</v>
      </c>
      <c r="D15" s="6">
        <v>26</v>
      </c>
      <c r="E15" s="6">
        <v>1</v>
      </c>
      <c r="F15" s="6">
        <f>RANK(E15,E:E,0)</f>
        <v>10</v>
      </c>
      <c r="G15" s="7">
        <v>8.12727</v>
      </c>
      <c r="H15" s="7">
        <f>RANK(G15,G:G,0)</f>
        <v>22</v>
      </c>
      <c r="I15" s="7">
        <v>11</v>
      </c>
      <c r="J15" s="7">
        <f t="shared" si="0"/>
        <v>12.15</v>
      </c>
      <c r="K15" s="7">
        <f>RANK(J15,J:J,1)</f>
        <v>11</v>
      </c>
      <c r="L15" s="8">
        <f t="shared" si="1"/>
        <v>0.423076923076923</v>
      </c>
      <c r="M15" s="7" t="str">
        <f t="shared" si="2"/>
        <v>良好</v>
      </c>
    </row>
    <row r="16" spans="1:13">
      <c r="A16" s="9" t="s">
        <v>188</v>
      </c>
      <c r="B16" s="5" t="s">
        <v>14</v>
      </c>
      <c r="C16" s="5" t="s">
        <v>174</v>
      </c>
      <c r="D16" s="6">
        <v>26</v>
      </c>
      <c r="E16" s="6">
        <v>1</v>
      </c>
      <c r="F16" s="6">
        <f>RANK(E16,E:E,0)</f>
        <v>10</v>
      </c>
      <c r="G16" s="7">
        <v>9.83961</v>
      </c>
      <c r="H16" s="7">
        <f>RANK(G16,G:G,0)</f>
        <v>3</v>
      </c>
      <c r="I16" s="7">
        <v>16</v>
      </c>
      <c r="J16" s="7">
        <f t="shared" si="0"/>
        <v>11.05</v>
      </c>
      <c r="K16" s="7">
        <f>RANK(J16,J:J,1)</f>
        <v>9</v>
      </c>
      <c r="L16" s="8">
        <f t="shared" si="1"/>
        <v>0.346153846153846</v>
      </c>
      <c r="M16" s="7" t="str">
        <f t="shared" si="2"/>
        <v>良好</v>
      </c>
    </row>
    <row r="17" spans="1:13">
      <c r="A17" s="9" t="s">
        <v>189</v>
      </c>
      <c r="B17" s="5" t="s">
        <v>14</v>
      </c>
      <c r="C17" s="5" t="s">
        <v>174</v>
      </c>
      <c r="D17" s="6">
        <v>26</v>
      </c>
      <c r="E17" s="6">
        <v>0.5</v>
      </c>
      <c r="F17" s="6">
        <f>RANK(E17,E:E,0)</f>
        <v>16</v>
      </c>
      <c r="G17" s="7">
        <v>8.58409</v>
      </c>
      <c r="H17" s="7">
        <f>RANK(G17,G:G,0)</f>
        <v>17</v>
      </c>
      <c r="I17" s="7">
        <v>20</v>
      </c>
      <c r="J17" s="7">
        <f t="shared" si="0"/>
        <v>17.55</v>
      </c>
      <c r="K17" s="7">
        <f>RANK(J17,J:J,1)</f>
        <v>21</v>
      </c>
      <c r="L17" s="8">
        <f t="shared" si="1"/>
        <v>0.807692307692308</v>
      </c>
      <c r="M17" s="7" t="str">
        <f t="shared" si="2"/>
        <v>合格</v>
      </c>
    </row>
    <row r="18" spans="1:13">
      <c r="A18" s="9" t="s">
        <v>190</v>
      </c>
      <c r="B18" s="5" t="s">
        <v>14</v>
      </c>
      <c r="C18" s="5" t="s">
        <v>174</v>
      </c>
      <c r="D18" s="6">
        <v>26</v>
      </c>
      <c r="E18" s="6">
        <v>0.5</v>
      </c>
      <c r="F18" s="6">
        <f>RANK(E18,E:E,0)</f>
        <v>16</v>
      </c>
      <c r="G18" s="7">
        <v>9.56182</v>
      </c>
      <c r="H18" s="7">
        <f>RANK(G18,G:G,0)</f>
        <v>6</v>
      </c>
      <c r="I18" s="7">
        <v>15</v>
      </c>
      <c r="J18" s="7">
        <f t="shared" si="0"/>
        <v>14.15</v>
      </c>
      <c r="K18" s="7">
        <f>RANK(J18,J:J,1)</f>
        <v>19</v>
      </c>
      <c r="L18" s="8">
        <f t="shared" si="1"/>
        <v>0.730769230769231</v>
      </c>
      <c r="M18" s="7" t="str">
        <f t="shared" si="2"/>
        <v>合格</v>
      </c>
    </row>
    <row r="19" spans="1:13">
      <c r="A19" s="9" t="s">
        <v>191</v>
      </c>
      <c r="B19" s="5" t="s">
        <v>14</v>
      </c>
      <c r="C19" s="5" t="s">
        <v>174</v>
      </c>
      <c r="D19" s="6">
        <v>26</v>
      </c>
      <c r="E19" s="6">
        <v>1</v>
      </c>
      <c r="F19" s="6">
        <f>RANK(E19,E:E,0)</f>
        <v>10</v>
      </c>
      <c r="G19" s="7">
        <v>9.32273</v>
      </c>
      <c r="H19" s="7">
        <f>RANK(G19,G:G,0)</f>
        <v>12</v>
      </c>
      <c r="I19" s="7">
        <v>10</v>
      </c>
      <c r="J19" s="7">
        <f t="shared" si="0"/>
        <v>10.3</v>
      </c>
      <c r="K19" s="7">
        <f>RANK(J19,J:J,1)</f>
        <v>7</v>
      </c>
      <c r="L19" s="8">
        <f t="shared" si="1"/>
        <v>0.269230769230769</v>
      </c>
      <c r="M19" s="7" t="str">
        <f t="shared" si="2"/>
        <v>良好</v>
      </c>
    </row>
    <row r="20" spans="1:13">
      <c r="A20" s="9" t="s">
        <v>192</v>
      </c>
      <c r="B20" s="5" t="s">
        <v>14</v>
      </c>
      <c r="C20" s="5" t="s">
        <v>174</v>
      </c>
      <c r="D20" s="6">
        <v>26</v>
      </c>
      <c r="E20" s="6">
        <v>0</v>
      </c>
      <c r="F20" s="6">
        <f>RANK(E20,E:E,0)</f>
        <v>22</v>
      </c>
      <c r="G20" s="7">
        <v>8.06364</v>
      </c>
      <c r="H20" s="7">
        <f>RANK(G20,G:G,0)</f>
        <v>24</v>
      </c>
      <c r="I20" s="7">
        <v>25</v>
      </c>
      <c r="J20" s="7">
        <f t="shared" si="0"/>
        <v>23.35</v>
      </c>
      <c r="K20" s="7">
        <f>RANK(J20,J:J,1)</f>
        <v>26</v>
      </c>
      <c r="L20" s="8">
        <f t="shared" si="1"/>
        <v>1</v>
      </c>
      <c r="M20" s="7" t="str">
        <f t="shared" si="2"/>
        <v>合格</v>
      </c>
    </row>
    <row r="21" spans="1:13">
      <c r="A21" s="9" t="s">
        <v>193</v>
      </c>
      <c r="B21" s="5" t="s">
        <v>14</v>
      </c>
      <c r="C21" s="5" t="s">
        <v>174</v>
      </c>
      <c r="D21" s="6">
        <v>26</v>
      </c>
      <c r="E21" s="6">
        <v>2</v>
      </c>
      <c r="F21" s="6">
        <f>RANK(E21,E:E,0)</f>
        <v>6</v>
      </c>
      <c r="G21" s="7">
        <v>7.84091</v>
      </c>
      <c r="H21" s="7">
        <f>RANK(G21,G:G,0)</f>
        <v>25</v>
      </c>
      <c r="I21" s="7">
        <v>17</v>
      </c>
      <c r="J21" s="7">
        <f t="shared" si="0"/>
        <v>12.7</v>
      </c>
      <c r="K21" s="7">
        <f>RANK(J21,J:J,1)</f>
        <v>15</v>
      </c>
      <c r="L21" s="8">
        <f t="shared" si="1"/>
        <v>0.576923076923077</v>
      </c>
      <c r="M21" s="7" t="str">
        <f t="shared" si="2"/>
        <v>合格</v>
      </c>
    </row>
    <row r="22" spans="1:13">
      <c r="A22" s="9" t="s">
        <v>194</v>
      </c>
      <c r="B22" s="5" t="s">
        <v>14</v>
      </c>
      <c r="C22" s="5" t="s">
        <v>174</v>
      </c>
      <c r="D22" s="6">
        <v>26</v>
      </c>
      <c r="E22" s="6">
        <v>1.5</v>
      </c>
      <c r="F22" s="6">
        <f>RANK(E22,E:E,0)</f>
        <v>9</v>
      </c>
      <c r="G22" s="7">
        <v>9.34273</v>
      </c>
      <c r="H22" s="7">
        <f>RANK(G22,G:G,0)</f>
        <v>11</v>
      </c>
      <c r="I22" s="7">
        <v>18</v>
      </c>
      <c r="J22" s="7">
        <f t="shared" si="0"/>
        <v>12.45</v>
      </c>
      <c r="K22" s="7">
        <f>RANK(J22,J:J,1)</f>
        <v>14</v>
      </c>
      <c r="L22" s="8">
        <f t="shared" si="1"/>
        <v>0.538461538461538</v>
      </c>
      <c r="M22" s="7" t="str">
        <f t="shared" si="2"/>
        <v>合格</v>
      </c>
    </row>
    <row r="23" spans="1:13">
      <c r="A23" s="9" t="s">
        <v>195</v>
      </c>
      <c r="B23" s="5" t="s">
        <v>14</v>
      </c>
      <c r="C23" s="5" t="s">
        <v>174</v>
      </c>
      <c r="D23" s="6">
        <v>26</v>
      </c>
      <c r="E23" s="6">
        <v>0</v>
      </c>
      <c r="F23" s="6">
        <f>RANK(E23,E:E,0)</f>
        <v>22</v>
      </c>
      <c r="G23" s="7">
        <v>9.1</v>
      </c>
      <c r="H23" s="7">
        <f>RANK(G23,G:G,0)</f>
        <v>16</v>
      </c>
      <c r="I23" s="7">
        <v>21</v>
      </c>
      <c r="J23" s="7">
        <f t="shared" si="0"/>
        <v>20.75</v>
      </c>
      <c r="K23" s="7">
        <f>RANK(J23,J:J,1)</f>
        <v>23</v>
      </c>
      <c r="L23" s="8">
        <f t="shared" si="1"/>
        <v>0.884615384615385</v>
      </c>
      <c r="M23" s="7" t="str">
        <f t="shared" si="2"/>
        <v>合格</v>
      </c>
    </row>
    <row r="24" spans="1:13">
      <c r="A24" s="9" t="s">
        <v>196</v>
      </c>
      <c r="B24" s="5" t="s">
        <v>14</v>
      </c>
      <c r="C24" s="5" t="s">
        <v>174</v>
      </c>
      <c r="D24" s="6">
        <v>26</v>
      </c>
      <c r="E24" s="6">
        <v>2</v>
      </c>
      <c r="F24" s="6">
        <f>RANK(E24,E:E,0)</f>
        <v>6</v>
      </c>
      <c r="G24" s="7">
        <v>9.90455</v>
      </c>
      <c r="H24" s="7">
        <f>RANK(G24,G:G,0)</f>
        <v>1</v>
      </c>
      <c r="I24" s="7">
        <v>8</v>
      </c>
      <c r="J24" s="7">
        <f t="shared" si="0"/>
        <v>5.95</v>
      </c>
      <c r="K24" s="7">
        <f>RANK(J24,J:J,1)</f>
        <v>5</v>
      </c>
      <c r="L24" s="8">
        <f t="shared" si="1"/>
        <v>0.192307692307692</v>
      </c>
      <c r="M24" s="7" t="str">
        <f t="shared" si="2"/>
        <v>优秀</v>
      </c>
    </row>
    <row r="25" spans="1:13">
      <c r="A25" s="9" t="s">
        <v>197</v>
      </c>
      <c r="B25" s="5" t="s">
        <v>14</v>
      </c>
      <c r="C25" s="5" t="s">
        <v>174</v>
      </c>
      <c r="D25" s="6">
        <v>26</v>
      </c>
      <c r="E25" s="6">
        <v>0.5</v>
      </c>
      <c r="F25" s="6">
        <f>RANK(E25,E:E,0)</f>
        <v>16</v>
      </c>
      <c r="G25" s="7">
        <v>7.81364</v>
      </c>
      <c r="H25" s="7">
        <f>RANK(G25,G:G,0)</f>
        <v>26</v>
      </c>
      <c r="I25" s="7">
        <v>26</v>
      </c>
      <c r="J25" s="7">
        <f t="shared" si="0"/>
        <v>21</v>
      </c>
      <c r="K25" s="7">
        <f>RANK(J25,J:J,1)</f>
        <v>24</v>
      </c>
      <c r="L25" s="8">
        <f t="shared" si="1"/>
        <v>0.923076923076923</v>
      </c>
      <c r="M25" s="7" t="str">
        <f t="shared" si="2"/>
        <v>合格</v>
      </c>
    </row>
    <row r="26" spans="1:13">
      <c r="A26" s="9" t="s">
        <v>198</v>
      </c>
      <c r="B26" s="5" t="s">
        <v>14</v>
      </c>
      <c r="C26" s="5" t="s">
        <v>174</v>
      </c>
      <c r="D26" s="6">
        <v>26</v>
      </c>
      <c r="E26" s="6">
        <v>2.5</v>
      </c>
      <c r="F26" s="6">
        <f>RANK(E26,E:E,0)</f>
        <v>4</v>
      </c>
      <c r="G26" s="7">
        <v>9.43571</v>
      </c>
      <c r="H26" s="7">
        <f>RANK(G26,G:G,0)</f>
        <v>8</v>
      </c>
      <c r="I26" s="7">
        <v>23</v>
      </c>
      <c r="J26" s="7">
        <f t="shared" si="0"/>
        <v>11.25</v>
      </c>
      <c r="K26" s="7">
        <f>RANK(J26,J:J,1)</f>
        <v>10</v>
      </c>
      <c r="L26" s="8">
        <f t="shared" si="1"/>
        <v>0.384615384615385</v>
      </c>
      <c r="M26" s="7" t="str">
        <f t="shared" si="2"/>
        <v>良好</v>
      </c>
    </row>
    <row r="27" spans="1:13">
      <c r="A27" s="9" t="s">
        <v>199</v>
      </c>
      <c r="B27" s="5" t="s">
        <v>14</v>
      </c>
      <c r="C27" s="5" t="s">
        <v>174</v>
      </c>
      <c r="D27" s="6">
        <v>26</v>
      </c>
      <c r="E27" s="6">
        <v>0.5</v>
      </c>
      <c r="F27" s="6">
        <f>RANK(E27,E:E,0)</f>
        <v>16</v>
      </c>
      <c r="G27" s="7">
        <v>9.23182</v>
      </c>
      <c r="H27" s="7">
        <f>RANK(G27,G:G,0)</f>
        <v>13</v>
      </c>
      <c r="I27" s="7">
        <v>9</v>
      </c>
      <c r="J27" s="7">
        <f t="shared" si="0"/>
        <v>13.1</v>
      </c>
      <c r="K27" s="7">
        <f>RANK(J27,J:J,1)</f>
        <v>18</v>
      </c>
      <c r="L27" s="8">
        <f t="shared" si="1"/>
        <v>0.692307692307692</v>
      </c>
      <c r="M27" s="7" t="str">
        <f t="shared" si="2"/>
        <v>合格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200</v>
      </c>
      <c r="B2" s="5" t="s">
        <v>14</v>
      </c>
      <c r="C2" s="5" t="s">
        <v>201</v>
      </c>
      <c r="D2" s="6">
        <v>25</v>
      </c>
      <c r="E2" s="6">
        <v>0</v>
      </c>
      <c r="F2" s="6">
        <f>RANK(E2,E:E,0)</f>
        <v>20</v>
      </c>
      <c r="G2" s="7">
        <v>9.27909</v>
      </c>
      <c r="H2" s="7">
        <f>RANK(G2,G:G,0)</f>
        <v>7</v>
      </c>
      <c r="I2" s="7">
        <v>9</v>
      </c>
      <c r="J2" s="7">
        <f t="shared" ref="J2:J26" si="0">F2*0.5+H2*0.15+I2*0.35</f>
        <v>14.2</v>
      </c>
      <c r="K2" s="7">
        <f>RANK(J2,J:J,1)</f>
        <v>17</v>
      </c>
      <c r="L2" s="8">
        <f t="shared" ref="L2:L26" si="1">K2/D2</f>
        <v>0.68</v>
      </c>
      <c r="M2" s="7" t="str">
        <f t="shared" ref="M2:M26" si="2">IF(L2&lt;=0.2,"优秀",IF(L2&lt;=0.5,"良好","合格"))</f>
        <v>合格</v>
      </c>
    </row>
    <row r="3" spans="1:13">
      <c r="A3" s="9" t="s">
        <v>202</v>
      </c>
      <c r="B3" s="5" t="s">
        <v>14</v>
      </c>
      <c r="C3" s="5" t="s">
        <v>201</v>
      </c>
      <c r="D3" s="6">
        <v>25</v>
      </c>
      <c r="E3" s="6">
        <v>3.5</v>
      </c>
      <c r="F3" s="6">
        <f>RANK(E3,E:E,0)</f>
        <v>2</v>
      </c>
      <c r="G3" s="7">
        <v>8.49773</v>
      </c>
      <c r="H3" s="7">
        <f>RANK(G3,G:G,0)</f>
        <v>20</v>
      </c>
      <c r="I3" s="7">
        <v>11</v>
      </c>
      <c r="J3" s="7">
        <f t="shared" si="0"/>
        <v>7.85</v>
      </c>
      <c r="K3" s="7">
        <f>RANK(J3,J:J,1)</f>
        <v>6</v>
      </c>
      <c r="L3" s="8">
        <f t="shared" si="1"/>
        <v>0.24</v>
      </c>
      <c r="M3" s="7" t="str">
        <f t="shared" si="2"/>
        <v>良好</v>
      </c>
    </row>
    <row r="4" spans="1:13">
      <c r="A4" s="9" t="s">
        <v>203</v>
      </c>
      <c r="B4" s="5" t="s">
        <v>14</v>
      </c>
      <c r="C4" s="5" t="s">
        <v>201</v>
      </c>
      <c r="D4" s="6">
        <v>25</v>
      </c>
      <c r="E4" s="6">
        <v>0</v>
      </c>
      <c r="F4" s="6">
        <f>RANK(E4,E:E,0)</f>
        <v>20</v>
      </c>
      <c r="G4" s="7">
        <v>8.85455</v>
      </c>
      <c r="H4" s="7">
        <f>RANK(G4,G:G,0)</f>
        <v>16</v>
      </c>
      <c r="I4" s="7">
        <v>22</v>
      </c>
      <c r="J4" s="7">
        <f t="shared" si="0"/>
        <v>20.1</v>
      </c>
      <c r="K4" s="7">
        <f>RANK(J4,J:J,1)</f>
        <v>25</v>
      </c>
      <c r="L4" s="8">
        <f t="shared" si="1"/>
        <v>1</v>
      </c>
      <c r="M4" s="7" t="str">
        <f t="shared" si="2"/>
        <v>合格</v>
      </c>
    </row>
    <row r="5" spans="1:13">
      <c r="A5" s="9" t="s">
        <v>204</v>
      </c>
      <c r="B5" s="5" t="s">
        <v>14</v>
      </c>
      <c r="C5" s="5" t="s">
        <v>201</v>
      </c>
      <c r="D5" s="6">
        <v>25</v>
      </c>
      <c r="E5" s="6">
        <v>10.5</v>
      </c>
      <c r="F5" s="6">
        <f>RANK(E5,E:E,0)</f>
        <v>1</v>
      </c>
      <c r="G5" s="7">
        <v>9.15909</v>
      </c>
      <c r="H5" s="7">
        <f>RANK(G5,G:G,0)</f>
        <v>11</v>
      </c>
      <c r="I5" s="7">
        <v>14</v>
      </c>
      <c r="J5" s="7">
        <f t="shared" si="0"/>
        <v>7.05</v>
      </c>
      <c r="K5" s="7">
        <f>RANK(J5,J:J,1)</f>
        <v>4</v>
      </c>
      <c r="L5" s="8">
        <f t="shared" si="1"/>
        <v>0.16</v>
      </c>
      <c r="M5" s="7" t="str">
        <f t="shared" si="2"/>
        <v>优秀</v>
      </c>
    </row>
    <row r="6" spans="1:13">
      <c r="A6" s="9" t="s">
        <v>205</v>
      </c>
      <c r="B6" s="5" t="s">
        <v>14</v>
      </c>
      <c r="C6" s="5" t="s">
        <v>201</v>
      </c>
      <c r="D6" s="6">
        <v>25</v>
      </c>
      <c r="E6" s="6">
        <v>3</v>
      </c>
      <c r="F6" s="6">
        <f>RANK(E6,E:E,0)</f>
        <v>3</v>
      </c>
      <c r="G6" s="7">
        <v>9.48182</v>
      </c>
      <c r="H6" s="7">
        <f>RANK(G6,G:G,0)</f>
        <v>5</v>
      </c>
      <c r="I6" s="7">
        <v>12</v>
      </c>
      <c r="J6" s="7">
        <f t="shared" si="0"/>
        <v>6.45</v>
      </c>
      <c r="K6" s="7">
        <f>RANK(J6,J:J,1)</f>
        <v>3</v>
      </c>
      <c r="L6" s="8">
        <f t="shared" si="1"/>
        <v>0.12</v>
      </c>
      <c r="M6" s="7" t="str">
        <f t="shared" si="2"/>
        <v>优秀</v>
      </c>
    </row>
    <row r="7" spans="1:13">
      <c r="A7" s="9" t="s">
        <v>206</v>
      </c>
      <c r="B7" s="5" t="s">
        <v>14</v>
      </c>
      <c r="C7" s="5" t="s">
        <v>201</v>
      </c>
      <c r="D7" s="6">
        <v>25</v>
      </c>
      <c r="E7" s="6">
        <v>0</v>
      </c>
      <c r="F7" s="6">
        <f>RANK(E7,E:E,0)</f>
        <v>20</v>
      </c>
      <c r="G7" s="7">
        <v>8.89091</v>
      </c>
      <c r="H7" s="7">
        <f>RANK(G7,G:G,0)</f>
        <v>15</v>
      </c>
      <c r="I7" s="7">
        <v>10</v>
      </c>
      <c r="J7" s="7">
        <f t="shared" si="0"/>
        <v>15.75</v>
      </c>
      <c r="K7" s="7">
        <f>RANK(J7,J:J,1)</f>
        <v>20</v>
      </c>
      <c r="L7" s="8">
        <f t="shared" si="1"/>
        <v>0.8</v>
      </c>
      <c r="M7" s="7" t="str">
        <f t="shared" si="2"/>
        <v>合格</v>
      </c>
    </row>
    <row r="8" spans="1:13">
      <c r="A8" s="9" t="s">
        <v>207</v>
      </c>
      <c r="B8" s="5" t="s">
        <v>14</v>
      </c>
      <c r="C8" s="5" t="s">
        <v>201</v>
      </c>
      <c r="D8" s="6">
        <v>25</v>
      </c>
      <c r="E8" s="6">
        <v>1</v>
      </c>
      <c r="F8" s="6">
        <f>RANK(E8,E:E,0)</f>
        <v>13</v>
      </c>
      <c r="G8" s="7">
        <v>9.15</v>
      </c>
      <c r="H8" s="7">
        <f>RANK(G8,G:G,0)</f>
        <v>12</v>
      </c>
      <c r="I8" s="7">
        <v>16</v>
      </c>
      <c r="J8" s="7">
        <f t="shared" si="0"/>
        <v>13.9</v>
      </c>
      <c r="K8" s="7">
        <f>RANK(J8,J:J,1)</f>
        <v>16</v>
      </c>
      <c r="L8" s="8">
        <f t="shared" si="1"/>
        <v>0.64</v>
      </c>
      <c r="M8" s="7" t="str">
        <f t="shared" si="2"/>
        <v>合格</v>
      </c>
    </row>
    <row r="9" spans="1:13">
      <c r="A9" s="9" t="s">
        <v>208</v>
      </c>
      <c r="B9" s="5" t="s">
        <v>14</v>
      </c>
      <c r="C9" s="5" t="s">
        <v>201</v>
      </c>
      <c r="D9" s="6">
        <v>25</v>
      </c>
      <c r="E9" s="6">
        <v>0</v>
      </c>
      <c r="F9" s="6">
        <f>RANK(E9,E:E,0)</f>
        <v>20</v>
      </c>
      <c r="G9" s="7">
        <v>8.67078</v>
      </c>
      <c r="H9" s="7">
        <f>RANK(G9,G:G,0)</f>
        <v>17</v>
      </c>
      <c r="I9" s="7">
        <v>17</v>
      </c>
      <c r="J9" s="7">
        <f t="shared" si="0"/>
        <v>18.5</v>
      </c>
      <c r="K9" s="7">
        <f>RANK(J9,J:J,1)</f>
        <v>24</v>
      </c>
      <c r="L9" s="8">
        <f t="shared" si="1"/>
        <v>0.96</v>
      </c>
      <c r="M9" s="7" t="str">
        <f t="shared" si="2"/>
        <v>合格</v>
      </c>
    </row>
    <row r="10" spans="1:13">
      <c r="A10" s="9" t="s">
        <v>209</v>
      </c>
      <c r="B10" s="5" t="s">
        <v>14</v>
      </c>
      <c r="C10" s="5" t="s">
        <v>201</v>
      </c>
      <c r="D10" s="6">
        <v>25</v>
      </c>
      <c r="E10" s="6">
        <v>3</v>
      </c>
      <c r="F10" s="6">
        <f>RANK(E10,E:E,0)</f>
        <v>3</v>
      </c>
      <c r="G10" s="7">
        <v>9.69636</v>
      </c>
      <c r="H10" s="7">
        <f>RANK(G10,G:G,0)</f>
        <v>2</v>
      </c>
      <c r="I10" s="7">
        <v>2</v>
      </c>
      <c r="J10" s="7">
        <f t="shared" si="0"/>
        <v>2.5</v>
      </c>
      <c r="K10" s="7">
        <f>RANK(J10,J:J,1)</f>
        <v>1</v>
      </c>
      <c r="L10" s="8">
        <f t="shared" si="1"/>
        <v>0.04</v>
      </c>
      <c r="M10" s="7" t="str">
        <f t="shared" si="2"/>
        <v>优秀</v>
      </c>
    </row>
    <row r="11" spans="1:13">
      <c r="A11" s="9" t="s">
        <v>210</v>
      </c>
      <c r="B11" s="5" t="s">
        <v>14</v>
      </c>
      <c r="C11" s="5" t="s">
        <v>201</v>
      </c>
      <c r="D11" s="6">
        <v>25</v>
      </c>
      <c r="E11" s="6">
        <v>2</v>
      </c>
      <c r="F11" s="6">
        <f>RANK(E11,E:E,0)</f>
        <v>7</v>
      </c>
      <c r="G11" s="7">
        <v>8.52987</v>
      </c>
      <c r="H11" s="7">
        <f>RANK(G11,G:G,0)</f>
        <v>18</v>
      </c>
      <c r="I11" s="7">
        <v>4</v>
      </c>
      <c r="J11" s="7">
        <f t="shared" si="0"/>
        <v>7.6</v>
      </c>
      <c r="K11" s="7">
        <f>RANK(J11,J:J,1)</f>
        <v>5</v>
      </c>
      <c r="L11" s="8">
        <f t="shared" si="1"/>
        <v>0.2</v>
      </c>
      <c r="M11" s="7" t="str">
        <f t="shared" si="2"/>
        <v>优秀</v>
      </c>
    </row>
    <row r="12" spans="1:13">
      <c r="A12" s="9" t="s">
        <v>211</v>
      </c>
      <c r="B12" s="5" t="s">
        <v>14</v>
      </c>
      <c r="C12" s="5" t="s">
        <v>201</v>
      </c>
      <c r="D12" s="6">
        <v>25</v>
      </c>
      <c r="E12" s="6">
        <v>0.5</v>
      </c>
      <c r="F12" s="6">
        <f>RANK(E12,E:E,0)</f>
        <v>15</v>
      </c>
      <c r="G12" s="7">
        <v>9.25818</v>
      </c>
      <c r="H12" s="7">
        <f>RANK(G12,G:G,0)</f>
        <v>9</v>
      </c>
      <c r="I12" s="7">
        <v>18</v>
      </c>
      <c r="J12" s="7">
        <f t="shared" si="0"/>
        <v>15.15</v>
      </c>
      <c r="K12" s="7">
        <f>RANK(J12,J:J,1)</f>
        <v>19</v>
      </c>
      <c r="L12" s="8">
        <f t="shared" si="1"/>
        <v>0.76</v>
      </c>
      <c r="M12" s="7" t="str">
        <f t="shared" si="2"/>
        <v>合格</v>
      </c>
    </row>
    <row r="13" spans="1:13">
      <c r="A13" s="9" t="s">
        <v>212</v>
      </c>
      <c r="B13" s="5" t="s">
        <v>14</v>
      </c>
      <c r="C13" s="5" t="s">
        <v>201</v>
      </c>
      <c r="D13" s="6">
        <v>25</v>
      </c>
      <c r="E13" s="6">
        <v>2</v>
      </c>
      <c r="F13" s="6">
        <f>RANK(E13,E:E,0)</f>
        <v>7</v>
      </c>
      <c r="G13" s="7">
        <v>7.91429</v>
      </c>
      <c r="H13" s="7">
        <f>RANK(G13,G:G,0)</f>
        <v>25</v>
      </c>
      <c r="I13" s="7">
        <v>6</v>
      </c>
      <c r="J13" s="7">
        <f t="shared" si="0"/>
        <v>9.35</v>
      </c>
      <c r="K13" s="7">
        <f>RANK(J13,J:J,1)</f>
        <v>9</v>
      </c>
      <c r="L13" s="8">
        <f t="shared" si="1"/>
        <v>0.36</v>
      </c>
      <c r="M13" s="7" t="str">
        <f t="shared" si="2"/>
        <v>良好</v>
      </c>
    </row>
    <row r="14" spans="1:13">
      <c r="A14" s="9" t="s">
        <v>213</v>
      </c>
      <c r="B14" s="5" t="s">
        <v>14</v>
      </c>
      <c r="C14" s="5" t="s">
        <v>201</v>
      </c>
      <c r="D14" s="6">
        <v>25</v>
      </c>
      <c r="E14" s="6">
        <v>1.5</v>
      </c>
      <c r="F14" s="6">
        <f>RANK(E14,E:E,0)</f>
        <v>10</v>
      </c>
      <c r="G14" s="7">
        <v>8.01364</v>
      </c>
      <c r="H14" s="7">
        <f>RANK(G14,G:G,0)</f>
        <v>24</v>
      </c>
      <c r="I14" s="7">
        <v>13</v>
      </c>
      <c r="J14" s="7">
        <f t="shared" si="0"/>
        <v>13.15</v>
      </c>
      <c r="K14" s="7">
        <f>RANK(J14,J:J,1)</f>
        <v>14</v>
      </c>
      <c r="L14" s="8">
        <f t="shared" si="1"/>
        <v>0.56</v>
      </c>
      <c r="M14" s="7" t="str">
        <f t="shared" si="2"/>
        <v>合格</v>
      </c>
    </row>
    <row r="15" spans="1:13">
      <c r="A15" s="9" t="s">
        <v>214</v>
      </c>
      <c r="B15" s="5" t="s">
        <v>14</v>
      </c>
      <c r="C15" s="5" t="s">
        <v>201</v>
      </c>
      <c r="D15" s="6">
        <v>25</v>
      </c>
      <c r="E15" s="6">
        <v>2.5</v>
      </c>
      <c r="F15" s="6">
        <f>RANK(E15,E:E,0)</f>
        <v>6</v>
      </c>
      <c r="G15" s="7">
        <v>9.43312</v>
      </c>
      <c r="H15" s="7">
        <f>RANK(G15,G:G,0)</f>
        <v>6</v>
      </c>
      <c r="I15" s="7">
        <v>21</v>
      </c>
      <c r="J15" s="7">
        <f t="shared" si="0"/>
        <v>11.25</v>
      </c>
      <c r="K15" s="7">
        <f>RANK(J15,J:J,1)</f>
        <v>11</v>
      </c>
      <c r="L15" s="8">
        <f t="shared" si="1"/>
        <v>0.44</v>
      </c>
      <c r="M15" s="7" t="str">
        <f t="shared" si="2"/>
        <v>良好</v>
      </c>
    </row>
    <row r="16" spans="1:13">
      <c r="A16" s="9" t="s">
        <v>215</v>
      </c>
      <c r="B16" s="5" t="s">
        <v>14</v>
      </c>
      <c r="C16" s="5" t="s">
        <v>201</v>
      </c>
      <c r="D16" s="6">
        <v>25</v>
      </c>
      <c r="E16" s="6">
        <v>0.5</v>
      </c>
      <c r="F16" s="6">
        <f>RANK(E16,E:E,0)</f>
        <v>15</v>
      </c>
      <c r="G16" s="7">
        <v>9.11591</v>
      </c>
      <c r="H16" s="7">
        <f>RANK(G16,G:G,0)</f>
        <v>14</v>
      </c>
      <c r="I16" s="7">
        <v>23</v>
      </c>
      <c r="J16" s="7">
        <f t="shared" si="0"/>
        <v>17.65</v>
      </c>
      <c r="K16" s="7">
        <f>RANK(J16,J:J,1)</f>
        <v>22</v>
      </c>
      <c r="L16" s="8">
        <f t="shared" si="1"/>
        <v>0.88</v>
      </c>
      <c r="M16" s="7" t="str">
        <f t="shared" si="2"/>
        <v>合格</v>
      </c>
    </row>
    <row r="17" spans="1:13">
      <c r="A17" s="9" t="s">
        <v>216</v>
      </c>
      <c r="B17" s="5" t="s">
        <v>14</v>
      </c>
      <c r="C17" s="5" t="s">
        <v>201</v>
      </c>
      <c r="D17" s="6">
        <v>25</v>
      </c>
      <c r="E17" s="6">
        <v>1.5</v>
      </c>
      <c r="F17" s="6">
        <f>RANK(E17,E:E,0)</f>
        <v>10</v>
      </c>
      <c r="G17" s="7">
        <v>8.46818</v>
      </c>
      <c r="H17" s="7">
        <f>RANK(G17,G:G,0)</f>
        <v>21</v>
      </c>
      <c r="I17" s="7">
        <v>1</v>
      </c>
      <c r="J17" s="7">
        <f t="shared" si="0"/>
        <v>8.5</v>
      </c>
      <c r="K17" s="7">
        <f>RANK(J17,J:J,1)</f>
        <v>8</v>
      </c>
      <c r="L17" s="8">
        <f t="shared" si="1"/>
        <v>0.32</v>
      </c>
      <c r="M17" s="7" t="str">
        <f t="shared" si="2"/>
        <v>良好</v>
      </c>
    </row>
    <row r="18" spans="1:13">
      <c r="A18" s="9" t="s">
        <v>217</v>
      </c>
      <c r="B18" s="5" t="s">
        <v>14</v>
      </c>
      <c r="C18" s="5" t="s">
        <v>201</v>
      </c>
      <c r="D18" s="6">
        <v>25</v>
      </c>
      <c r="E18" s="6">
        <v>3</v>
      </c>
      <c r="F18" s="6">
        <f>RANK(E18,E:E,0)</f>
        <v>3</v>
      </c>
      <c r="G18" s="7">
        <v>9.275</v>
      </c>
      <c r="H18" s="7">
        <f>RANK(G18,G:G,0)</f>
        <v>8</v>
      </c>
      <c r="I18" s="7">
        <v>15</v>
      </c>
      <c r="J18" s="7">
        <f t="shared" si="0"/>
        <v>7.95</v>
      </c>
      <c r="K18" s="7">
        <f>RANK(J18,J:J,1)</f>
        <v>7</v>
      </c>
      <c r="L18" s="8">
        <f t="shared" si="1"/>
        <v>0.28</v>
      </c>
      <c r="M18" s="7" t="str">
        <f t="shared" si="2"/>
        <v>良好</v>
      </c>
    </row>
    <row r="19" spans="1:13">
      <c r="A19" s="9" t="s">
        <v>218</v>
      </c>
      <c r="B19" s="5" t="s">
        <v>14</v>
      </c>
      <c r="C19" s="5" t="s">
        <v>201</v>
      </c>
      <c r="D19" s="6">
        <v>25</v>
      </c>
      <c r="E19" s="6">
        <v>0</v>
      </c>
      <c r="F19" s="6">
        <f>RANK(E19,E:E,0)</f>
        <v>20</v>
      </c>
      <c r="G19" s="7">
        <v>9.58377</v>
      </c>
      <c r="H19" s="7">
        <f>RANK(G19,G:G,0)</f>
        <v>4</v>
      </c>
      <c r="I19" s="7">
        <v>8</v>
      </c>
      <c r="J19" s="7">
        <f t="shared" si="0"/>
        <v>13.4</v>
      </c>
      <c r="K19" s="7">
        <f>RANK(J19,J:J,1)</f>
        <v>15</v>
      </c>
      <c r="L19" s="8">
        <f t="shared" si="1"/>
        <v>0.6</v>
      </c>
      <c r="M19" s="7" t="str">
        <f t="shared" si="2"/>
        <v>合格</v>
      </c>
    </row>
    <row r="20" spans="1:13">
      <c r="A20" s="9" t="s">
        <v>219</v>
      </c>
      <c r="B20" s="5" t="s">
        <v>14</v>
      </c>
      <c r="C20" s="5" t="s">
        <v>201</v>
      </c>
      <c r="D20" s="6">
        <v>25</v>
      </c>
      <c r="E20" s="6">
        <v>0</v>
      </c>
      <c r="F20" s="6">
        <f>RANK(E20,E:E,0)</f>
        <v>20</v>
      </c>
      <c r="G20" s="7">
        <v>9.17045</v>
      </c>
      <c r="H20" s="7">
        <f>RANK(G20,G:G,0)</f>
        <v>10</v>
      </c>
      <c r="I20" s="7">
        <v>19</v>
      </c>
      <c r="J20" s="7">
        <f t="shared" si="0"/>
        <v>18.15</v>
      </c>
      <c r="K20" s="7">
        <f>RANK(J20,J:J,1)</f>
        <v>23</v>
      </c>
      <c r="L20" s="8">
        <f t="shared" si="1"/>
        <v>0.92</v>
      </c>
      <c r="M20" s="7" t="str">
        <f t="shared" si="2"/>
        <v>合格</v>
      </c>
    </row>
    <row r="21" spans="1:13">
      <c r="A21" s="9" t="s">
        <v>220</v>
      </c>
      <c r="B21" s="5" t="s">
        <v>14</v>
      </c>
      <c r="C21" s="5" t="s">
        <v>201</v>
      </c>
      <c r="D21" s="6">
        <v>25</v>
      </c>
      <c r="E21" s="6">
        <v>1.5</v>
      </c>
      <c r="F21" s="6">
        <f>RANK(E21,E:E,0)</f>
        <v>10</v>
      </c>
      <c r="G21" s="7">
        <v>9.76591</v>
      </c>
      <c r="H21" s="7">
        <f>RANK(G21,G:G,0)</f>
        <v>1</v>
      </c>
      <c r="I21" s="7">
        <v>12</v>
      </c>
      <c r="J21" s="7">
        <f t="shared" si="0"/>
        <v>9.35</v>
      </c>
      <c r="K21" s="7">
        <f>RANK(J21,J:J,1)</f>
        <v>9</v>
      </c>
      <c r="L21" s="8">
        <f t="shared" si="1"/>
        <v>0.36</v>
      </c>
      <c r="M21" s="7" t="str">
        <f t="shared" si="2"/>
        <v>良好</v>
      </c>
    </row>
    <row r="22" spans="1:13">
      <c r="A22" s="9" t="s">
        <v>221</v>
      </c>
      <c r="B22" s="5" t="s">
        <v>14</v>
      </c>
      <c r="C22" s="5" t="s">
        <v>201</v>
      </c>
      <c r="D22" s="6">
        <v>25</v>
      </c>
      <c r="E22" s="6">
        <v>2</v>
      </c>
      <c r="F22" s="6">
        <f>RANK(E22,E:E,0)</f>
        <v>7</v>
      </c>
      <c r="G22" s="7">
        <v>9.68636</v>
      </c>
      <c r="H22" s="7">
        <f>RANK(G22,G:G,0)</f>
        <v>3</v>
      </c>
      <c r="I22" s="7">
        <v>7</v>
      </c>
      <c r="J22" s="7">
        <f t="shared" si="0"/>
        <v>6.4</v>
      </c>
      <c r="K22" s="7">
        <f>RANK(J22,J:J,1)</f>
        <v>2</v>
      </c>
      <c r="L22" s="8">
        <f t="shared" si="1"/>
        <v>0.08</v>
      </c>
      <c r="M22" s="7" t="str">
        <f t="shared" si="2"/>
        <v>优秀</v>
      </c>
    </row>
    <row r="23" spans="1:13">
      <c r="A23" s="9" t="s">
        <v>222</v>
      </c>
      <c r="B23" s="5" t="s">
        <v>14</v>
      </c>
      <c r="C23" s="5" t="s">
        <v>201</v>
      </c>
      <c r="D23" s="6">
        <v>25</v>
      </c>
      <c r="E23" s="6">
        <v>0.5</v>
      </c>
      <c r="F23" s="6">
        <f>RANK(E23,E:E,0)</f>
        <v>15</v>
      </c>
      <c r="G23" s="7">
        <v>8.52955</v>
      </c>
      <c r="H23" s="7">
        <f>RANK(G23,G:G,0)</f>
        <v>19</v>
      </c>
      <c r="I23" s="7">
        <v>3</v>
      </c>
      <c r="J23" s="7">
        <f t="shared" si="0"/>
        <v>11.4</v>
      </c>
      <c r="K23" s="7">
        <f>RANK(J23,J:J,1)</f>
        <v>12</v>
      </c>
      <c r="L23" s="8">
        <f t="shared" si="1"/>
        <v>0.48</v>
      </c>
      <c r="M23" s="7" t="str">
        <f t="shared" si="2"/>
        <v>良好</v>
      </c>
    </row>
    <row r="24" spans="1:13">
      <c r="A24" s="9" t="s">
        <v>223</v>
      </c>
      <c r="B24" s="5" t="s">
        <v>14</v>
      </c>
      <c r="C24" s="5" t="s">
        <v>201</v>
      </c>
      <c r="D24" s="6">
        <v>25</v>
      </c>
      <c r="E24" s="6">
        <v>0.5</v>
      </c>
      <c r="F24" s="6">
        <f>RANK(E24,E:E,0)</f>
        <v>15</v>
      </c>
      <c r="G24" s="7">
        <v>8.29</v>
      </c>
      <c r="H24" s="7">
        <f>RANK(G24,G:G,0)</f>
        <v>23</v>
      </c>
      <c r="I24" s="7">
        <v>5</v>
      </c>
      <c r="J24" s="7">
        <f t="shared" si="0"/>
        <v>12.7</v>
      </c>
      <c r="K24" s="7">
        <f>RANK(J24,J:J,1)</f>
        <v>13</v>
      </c>
      <c r="L24" s="8">
        <f t="shared" si="1"/>
        <v>0.52</v>
      </c>
      <c r="M24" s="7" t="str">
        <f t="shared" si="2"/>
        <v>合格</v>
      </c>
    </row>
    <row r="25" spans="1:13">
      <c r="A25" s="9" t="s">
        <v>224</v>
      </c>
      <c r="B25" s="5" t="s">
        <v>14</v>
      </c>
      <c r="C25" s="5" t="s">
        <v>201</v>
      </c>
      <c r="D25" s="6">
        <v>25</v>
      </c>
      <c r="E25" s="6">
        <v>0.5</v>
      </c>
      <c r="F25" s="6">
        <f>RANK(E25,E:E,0)</f>
        <v>15</v>
      </c>
      <c r="G25" s="7">
        <v>9.12</v>
      </c>
      <c r="H25" s="7">
        <f>RANK(G25,G:G,0)</f>
        <v>13</v>
      </c>
      <c r="I25" s="7">
        <v>20</v>
      </c>
      <c r="J25" s="7">
        <f t="shared" si="0"/>
        <v>16.45</v>
      </c>
      <c r="K25" s="7">
        <f>RANK(J25,J:J,1)</f>
        <v>21</v>
      </c>
      <c r="L25" s="8">
        <f t="shared" si="1"/>
        <v>0.84</v>
      </c>
      <c r="M25" s="7" t="str">
        <f t="shared" si="2"/>
        <v>合格</v>
      </c>
    </row>
    <row r="26" spans="1:13">
      <c r="A26" s="9" t="s">
        <v>225</v>
      </c>
      <c r="B26" s="5" t="s">
        <v>14</v>
      </c>
      <c r="C26" s="5" t="s">
        <v>201</v>
      </c>
      <c r="D26" s="6">
        <v>25</v>
      </c>
      <c r="E26" s="6">
        <v>1</v>
      </c>
      <c r="F26" s="6">
        <f>RANK(E26,E:E,0)</f>
        <v>13</v>
      </c>
      <c r="G26" s="7">
        <v>8.42091</v>
      </c>
      <c r="H26" s="7">
        <f>RANK(G26,G:G,0)</f>
        <v>22</v>
      </c>
      <c r="I26" s="7">
        <v>13</v>
      </c>
      <c r="J26" s="7">
        <f t="shared" si="0"/>
        <v>14.35</v>
      </c>
      <c r="K26" s="7">
        <f>RANK(J26,J:J,1)</f>
        <v>18</v>
      </c>
      <c r="L26" s="8">
        <f t="shared" si="1"/>
        <v>0.72</v>
      </c>
      <c r="M26" s="7" t="str">
        <f t="shared" si="2"/>
        <v>合格</v>
      </c>
    </row>
  </sheetData>
  <autoFilter ref="A1:M26">
    <sortState ref="A1:M26">
      <sortCondition ref="C1:C1645"/>
    </sortState>
    <extLst/>
  </autoFilter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zoomScale="80" zoomScaleNormal="80" workbookViewId="0">
      <selection activeCell="A1" sqref="A1"/>
    </sheetView>
  </sheetViews>
  <sheetFormatPr defaultColWidth="9.64285714285714" defaultRowHeight="17.6"/>
  <cols>
    <col min="1" max="1" width="15.6160714285714" style="1" customWidth="1"/>
    <col min="2" max="2" width="38.8571428571429" style="1" customWidth="1"/>
    <col min="3" max="3" width="47.5178571428571" style="1" customWidth="1"/>
    <col min="4" max="4" width="14.9285714285714" style="2" customWidth="1"/>
    <col min="5" max="5" width="18.3928571428571" style="2" customWidth="1"/>
    <col min="6" max="6" width="18.5535714285714" style="2" customWidth="1"/>
    <col min="7" max="7" width="15" style="3" customWidth="1"/>
    <col min="8" max="8" width="19.0357142857143" style="3" customWidth="1"/>
    <col min="9" max="9" width="18.3928571428571" style="3" customWidth="1"/>
    <col min="10" max="10" width="15.5178571428571" style="3" customWidth="1"/>
    <col min="11" max="11" width="11.6785714285714" style="3" customWidth="1"/>
    <col min="12" max="12" width="13.9196428571429" style="4" customWidth="1"/>
    <col min="13" max="13" width="13.5982142857143" style="3" customWidth="1"/>
  </cols>
  <sheetData>
    <row r="1" s="1" customFormat="1" spans="1:13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</row>
    <row r="2" spans="1:13">
      <c r="A2" s="9" t="s">
        <v>226</v>
      </c>
      <c r="B2" s="5" t="s">
        <v>14</v>
      </c>
      <c r="C2" s="5" t="s">
        <v>227</v>
      </c>
      <c r="D2" s="6">
        <v>26</v>
      </c>
      <c r="E2" s="6">
        <v>0</v>
      </c>
      <c r="F2" s="6">
        <f>RANK(E2,E:E,0)</f>
        <v>16</v>
      </c>
      <c r="G2" s="7">
        <v>8.66818</v>
      </c>
      <c r="H2" s="7">
        <f>RANK(G2,G:G,0)</f>
        <v>24</v>
      </c>
      <c r="I2" s="7">
        <v>19</v>
      </c>
      <c r="J2" s="7">
        <f t="shared" ref="J2:J27" si="0">F2*0.5+H2*0.15+I2*0.35</f>
        <v>18.25</v>
      </c>
      <c r="K2" s="7">
        <f>RANK(J2,J:J,1)</f>
        <v>25</v>
      </c>
      <c r="L2" s="8">
        <f t="shared" ref="L2:L27" si="1">K2/D2</f>
        <v>0.961538461538462</v>
      </c>
      <c r="M2" s="7" t="str">
        <f t="shared" ref="M2:M27" si="2">IF(L2&lt;=0.2,"优秀",IF(L2&lt;=0.5,"良好","合格"))</f>
        <v>合格</v>
      </c>
    </row>
    <row r="3" spans="1:13">
      <c r="A3" s="9" t="s">
        <v>228</v>
      </c>
      <c r="B3" s="5" t="s">
        <v>14</v>
      </c>
      <c r="C3" s="5" t="s">
        <v>227</v>
      </c>
      <c r="D3" s="6">
        <v>26</v>
      </c>
      <c r="E3" s="6">
        <v>1.5</v>
      </c>
      <c r="F3" s="6">
        <f>RANK(E3,E:E,0)</f>
        <v>6</v>
      </c>
      <c r="G3" s="7">
        <v>8.74909</v>
      </c>
      <c r="H3" s="7">
        <f>RANK(G3,G:G,0)</f>
        <v>23</v>
      </c>
      <c r="I3" s="7">
        <v>23</v>
      </c>
      <c r="J3" s="7">
        <f t="shared" si="0"/>
        <v>14.5</v>
      </c>
      <c r="K3" s="7">
        <f>RANK(J3,J:J,1)</f>
        <v>17</v>
      </c>
      <c r="L3" s="8">
        <f t="shared" si="1"/>
        <v>0.653846153846154</v>
      </c>
      <c r="M3" s="7" t="str">
        <f t="shared" si="2"/>
        <v>合格</v>
      </c>
    </row>
    <row r="4" spans="1:13">
      <c r="A4" s="9" t="s">
        <v>229</v>
      </c>
      <c r="B4" s="5" t="s">
        <v>14</v>
      </c>
      <c r="C4" s="5" t="s">
        <v>227</v>
      </c>
      <c r="D4" s="6">
        <v>26</v>
      </c>
      <c r="E4" s="6">
        <v>0</v>
      </c>
      <c r="F4" s="6">
        <f>RANK(E4,E:E,0)</f>
        <v>16</v>
      </c>
      <c r="G4" s="7">
        <v>8.64545</v>
      </c>
      <c r="H4" s="7">
        <f>RANK(G4,G:G,0)</f>
        <v>25</v>
      </c>
      <c r="I4" s="7">
        <v>24</v>
      </c>
      <c r="J4" s="7">
        <f t="shared" si="0"/>
        <v>20.15</v>
      </c>
      <c r="K4" s="7">
        <f>RANK(J4,J:J,1)</f>
        <v>26</v>
      </c>
      <c r="L4" s="8">
        <f t="shared" si="1"/>
        <v>1</v>
      </c>
      <c r="M4" s="7" t="str">
        <f t="shared" si="2"/>
        <v>合格</v>
      </c>
    </row>
    <row r="5" spans="1:13">
      <c r="A5" s="9" t="s">
        <v>230</v>
      </c>
      <c r="B5" s="5" t="s">
        <v>14</v>
      </c>
      <c r="C5" s="5" t="s">
        <v>227</v>
      </c>
      <c r="D5" s="6">
        <v>26</v>
      </c>
      <c r="E5" s="6">
        <v>0.5</v>
      </c>
      <c r="F5" s="6">
        <f>RANK(E5,E:E,0)</f>
        <v>12</v>
      </c>
      <c r="G5" s="7">
        <v>9.79805</v>
      </c>
      <c r="H5" s="7">
        <f>RANK(G5,G:G,0)</f>
        <v>2</v>
      </c>
      <c r="I5" s="7">
        <v>25</v>
      </c>
      <c r="J5" s="7">
        <f t="shared" si="0"/>
        <v>15.05</v>
      </c>
      <c r="K5" s="7">
        <f>RANK(J5,J:J,1)</f>
        <v>18</v>
      </c>
      <c r="L5" s="8">
        <f t="shared" si="1"/>
        <v>0.692307692307692</v>
      </c>
      <c r="M5" s="7" t="str">
        <f t="shared" si="2"/>
        <v>合格</v>
      </c>
    </row>
    <row r="6" spans="1:13">
      <c r="A6" s="9" t="s">
        <v>231</v>
      </c>
      <c r="B6" s="5" t="s">
        <v>14</v>
      </c>
      <c r="C6" s="5" t="s">
        <v>227</v>
      </c>
      <c r="D6" s="6">
        <v>26</v>
      </c>
      <c r="E6" s="6">
        <v>0</v>
      </c>
      <c r="F6" s="6">
        <f>RANK(E6,E:E,0)</f>
        <v>16</v>
      </c>
      <c r="G6" s="7">
        <v>8.99091</v>
      </c>
      <c r="H6" s="7">
        <f>RANK(G6,G:G,0)</f>
        <v>18</v>
      </c>
      <c r="I6" s="7">
        <v>16</v>
      </c>
      <c r="J6" s="7">
        <f t="shared" si="0"/>
        <v>16.3</v>
      </c>
      <c r="K6" s="7">
        <f>RANK(J6,J:J,1)</f>
        <v>22</v>
      </c>
      <c r="L6" s="8">
        <f t="shared" si="1"/>
        <v>0.846153846153846</v>
      </c>
      <c r="M6" s="7" t="str">
        <f t="shared" si="2"/>
        <v>合格</v>
      </c>
    </row>
    <row r="7" spans="1:13">
      <c r="A7" s="9" t="s">
        <v>232</v>
      </c>
      <c r="B7" s="5" t="s">
        <v>14</v>
      </c>
      <c r="C7" s="5" t="s">
        <v>227</v>
      </c>
      <c r="D7" s="6">
        <v>26</v>
      </c>
      <c r="E7" s="6">
        <v>0</v>
      </c>
      <c r="F7" s="6">
        <f>RANK(E7,E:E,0)</f>
        <v>16</v>
      </c>
      <c r="G7" s="7">
        <v>9.11493</v>
      </c>
      <c r="H7" s="7">
        <f>RANK(G7,G:G,0)</f>
        <v>15</v>
      </c>
      <c r="I7" s="7">
        <v>9</v>
      </c>
      <c r="J7" s="7">
        <f t="shared" si="0"/>
        <v>13.4</v>
      </c>
      <c r="K7" s="7">
        <f>RANK(J7,J:J,1)</f>
        <v>15</v>
      </c>
      <c r="L7" s="8">
        <f t="shared" si="1"/>
        <v>0.576923076923077</v>
      </c>
      <c r="M7" s="7" t="str">
        <f t="shared" si="2"/>
        <v>合格</v>
      </c>
    </row>
    <row r="8" spans="1:13">
      <c r="A8" s="9" t="s">
        <v>233</v>
      </c>
      <c r="B8" s="5" t="s">
        <v>14</v>
      </c>
      <c r="C8" s="5" t="s">
        <v>227</v>
      </c>
      <c r="D8" s="6">
        <v>26</v>
      </c>
      <c r="E8" s="6">
        <v>3</v>
      </c>
      <c r="F8" s="6">
        <f>RANK(E8,E:E,0)</f>
        <v>4</v>
      </c>
      <c r="G8" s="7">
        <v>9.75455</v>
      </c>
      <c r="H8" s="7">
        <f>RANK(G8,G:G,0)</f>
        <v>3</v>
      </c>
      <c r="I8" s="7">
        <v>7</v>
      </c>
      <c r="J8" s="7">
        <f t="shared" si="0"/>
        <v>4.9</v>
      </c>
      <c r="K8" s="7">
        <f>RANK(J8,J:J,1)</f>
        <v>2</v>
      </c>
      <c r="L8" s="8">
        <f t="shared" si="1"/>
        <v>0.0769230769230769</v>
      </c>
      <c r="M8" s="7" t="str">
        <f t="shared" si="2"/>
        <v>优秀</v>
      </c>
    </row>
    <row r="9" spans="1:13">
      <c r="A9" s="9" t="s">
        <v>234</v>
      </c>
      <c r="B9" s="5" t="s">
        <v>14</v>
      </c>
      <c r="C9" s="5" t="s">
        <v>227</v>
      </c>
      <c r="D9" s="6">
        <v>26</v>
      </c>
      <c r="E9" s="6">
        <v>0.5</v>
      </c>
      <c r="F9" s="6">
        <f>RANK(E9,E:E,0)</f>
        <v>12</v>
      </c>
      <c r="G9" s="7">
        <v>8.52955</v>
      </c>
      <c r="H9" s="7">
        <f>RANK(G9,G:G,0)</f>
        <v>26</v>
      </c>
      <c r="I9" s="7">
        <v>20</v>
      </c>
      <c r="J9" s="7">
        <f t="shared" si="0"/>
        <v>16.9</v>
      </c>
      <c r="K9" s="7">
        <f>RANK(J9,J:J,1)</f>
        <v>23</v>
      </c>
      <c r="L9" s="8">
        <f t="shared" si="1"/>
        <v>0.884615384615385</v>
      </c>
      <c r="M9" s="7" t="str">
        <f t="shared" si="2"/>
        <v>合格</v>
      </c>
    </row>
    <row r="10" spans="1:13">
      <c r="A10" s="9" t="s">
        <v>235</v>
      </c>
      <c r="B10" s="5" t="s">
        <v>14</v>
      </c>
      <c r="C10" s="5" t="s">
        <v>227</v>
      </c>
      <c r="D10" s="6">
        <v>26</v>
      </c>
      <c r="E10" s="6">
        <v>0</v>
      </c>
      <c r="F10" s="6">
        <f>RANK(E10,E:E,0)</f>
        <v>16</v>
      </c>
      <c r="G10" s="7">
        <v>10</v>
      </c>
      <c r="H10" s="7">
        <f>RANK(G10,G:G,0)</f>
        <v>1</v>
      </c>
      <c r="I10" s="7">
        <v>22</v>
      </c>
      <c r="J10" s="7">
        <f t="shared" si="0"/>
        <v>15.85</v>
      </c>
      <c r="K10" s="7">
        <f>RANK(J10,J:J,1)</f>
        <v>21</v>
      </c>
      <c r="L10" s="8">
        <f t="shared" si="1"/>
        <v>0.807692307692308</v>
      </c>
      <c r="M10" s="7" t="str">
        <f t="shared" si="2"/>
        <v>合格</v>
      </c>
    </row>
    <row r="11" spans="1:13">
      <c r="A11" s="9" t="s">
        <v>236</v>
      </c>
      <c r="B11" s="5" t="s">
        <v>14</v>
      </c>
      <c r="C11" s="5" t="s">
        <v>227</v>
      </c>
      <c r="D11" s="6">
        <v>26</v>
      </c>
      <c r="E11" s="6">
        <v>0</v>
      </c>
      <c r="F11" s="6">
        <f>RANK(E11,E:E,0)</f>
        <v>16</v>
      </c>
      <c r="G11" s="7">
        <v>9.25455</v>
      </c>
      <c r="H11" s="7">
        <f>RANK(G11,G:G,0)</f>
        <v>10</v>
      </c>
      <c r="I11" s="7">
        <v>17</v>
      </c>
      <c r="J11" s="7">
        <f t="shared" si="0"/>
        <v>15.45</v>
      </c>
      <c r="K11" s="7">
        <f>RANK(J11,J:J,1)</f>
        <v>20</v>
      </c>
      <c r="L11" s="8">
        <f t="shared" si="1"/>
        <v>0.769230769230769</v>
      </c>
      <c r="M11" s="7" t="str">
        <f t="shared" si="2"/>
        <v>合格</v>
      </c>
    </row>
    <row r="12" spans="1:13">
      <c r="A12" s="9" t="s">
        <v>237</v>
      </c>
      <c r="B12" s="5" t="s">
        <v>14</v>
      </c>
      <c r="C12" s="5" t="s">
        <v>227</v>
      </c>
      <c r="D12" s="6">
        <v>26</v>
      </c>
      <c r="E12" s="6">
        <v>0</v>
      </c>
      <c r="F12" s="6">
        <f>RANK(E12,E:E,0)</f>
        <v>16</v>
      </c>
      <c r="G12" s="7">
        <v>9.63636</v>
      </c>
      <c r="H12" s="7">
        <f>RANK(G12,G:G,0)</f>
        <v>5</v>
      </c>
      <c r="I12" s="7">
        <v>26</v>
      </c>
      <c r="J12" s="7">
        <f t="shared" si="0"/>
        <v>17.85</v>
      </c>
      <c r="K12" s="7">
        <f>RANK(J12,J:J,1)</f>
        <v>24</v>
      </c>
      <c r="L12" s="8">
        <f t="shared" si="1"/>
        <v>0.923076923076923</v>
      </c>
      <c r="M12" s="7" t="str">
        <f t="shared" si="2"/>
        <v>合格</v>
      </c>
    </row>
    <row r="13" spans="1:13">
      <c r="A13" s="9" t="s">
        <v>238</v>
      </c>
      <c r="B13" s="5" t="s">
        <v>14</v>
      </c>
      <c r="C13" s="5" t="s">
        <v>227</v>
      </c>
      <c r="D13" s="6">
        <v>26</v>
      </c>
      <c r="E13" s="6">
        <v>1</v>
      </c>
      <c r="F13" s="6">
        <f>RANK(E13,E:E,0)</f>
        <v>8</v>
      </c>
      <c r="G13" s="7">
        <v>8.81636</v>
      </c>
      <c r="H13" s="7">
        <f>RANK(G13,G:G,0)</f>
        <v>22</v>
      </c>
      <c r="I13" s="7">
        <v>2</v>
      </c>
      <c r="J13" s="7">
        <f t="shared" si="0"/>
        <v>8</v>
      </c>
      <c r="K13" s="7">
        <f>RANK(J13,J:J,1)</f>
        <v>5</v>
      </c>
      <c r="L13" s="8">
        <f t="shared" si="1"/>
        <v>0.192307692307692</v>
      </c>
      <c r="M13" s="7" t="str">
        <f t="shared" si="2"/>
        <v>优秀</v>
      </c>
    </row>
    <row r="14" spans="1:13">
      <c r="A14" s="9" t="s">
        <v>239</v>
      </c>
      <c r="B14" s="5" t="s">
        <v>14</v>
      </c>
      <c r="C14" s="5" t="s">
        <v>227</v>
      </c>
      <c r="D14" s="6">
        <v>26</v>
      </c>
      <c r="E14" s="6">
        <v>3.5</v>
      </c>
      <c r="F14" s="6">
        <f>RANK(E14,E:E,0)</f>
        <v>3</v>
      </c>
      <c r="G14" s="7">
        <v>9.39545</v>
      </c>
      <c r="H14" s="7">
        <f>RANK(G14,G:G,0)</f>
        <v>9</v>
      </c>
      <c r="I14" s="7">
        <v>11</v>
      </c>
      <c r="J14" s="7">
        <f t="shared" si="0"/>
        <v>6.7</v>
      </c>
      <c r="K14" s="7">
        <f>RANK(J14,J:J,1)</f>
        <v>4</v>
      </c>
      <c r="L14" s="8">
        <f t="shared" si="1"/>
        <v>0.153846153846154</v>
      </c>
      <c r="M14" s="7" t="str">
        <f t="shared" si="2"/>
        <v>优秀</v>
      </c>
    </row>
    <row r="15" spans="1:13">
      <c r="A15" s="9" t="s">
        <v>240</v>
      </c>
      <c r="B15" s="5" t="s">
        <v>14</v>
      </c>
      <c r="C15" s="5" t="s">
        <v>227</v>
      </c>
      <c r="D15" s="6">
        <v>26</v>
      </c>
      <c r="E15" s="6">
        <v>0</v>
      </c>
      <c r="F15" s="6">
        <f>RANK(E15,E:E,0)</f>
        <v>16</v>
      </c>
      <c r="G15" s="7">
        <v>9.45</v>
      </c>
      <c r="H15" s="7">
        <f>RANK(G15,G:G,0)</f>
        <v>7</v>
      </c>
      <c r="I15" s="7">
        <v>5</v>
      </c>
      <c r="J15" s="7">
        <f t="shared" si="0"/>
        <v>10.8</v>
      </c>
      <c r="K15" s="7">
        <f>RANK(J15,J:J,1)</f>
        <v>10</v>
      </c>
      <c r="L15" s="8">
        <f t="shared" si="1"/>
        <v>0.384615384615385</v>
      </c>
      <c r="M15" s="7" t="str">
        <f t="shared" si="2"/>
        <v>良好</v>
      </c>
    </row>
    <row r="16" spans="1:13">
      <c r="A16" s="9" t="s">
        <v>241</v>
      </c>
      <c r="B16" s="5" t="s">
        <v>14</v>
      </c>
      <c r="C16" s="5" t="s">
        <v>227</v>
      </c>
      <c r="D16" s="6">
        <v>26</v>
      </c>
      <c r="E16" s="6">
        <v>0</v>
      </c>
      <c r="F16" s="6">
        <f>RANK(E16,E:E,0)</f>
        <v>16</v>
      </c>
      <c r="G16" s="7">
        <v>9.13636</v>
      </c>
      <c r="H16" s="7">
        <f>RANK(G16,G:G,0)</f>
        <v>14</v>
      </c>
      <c r="I16" s="7">
        <v>3</v>
      </c>
      <c r="J16" s="7">
        <f t="shared" si="0"/>
        <v>11.15</v>
      </c>
      <c r="K16" s="7">
        <f>RANK(J16,J:J,1)</f>
        <v>11</v>
      </c>
      <c r="L16" s="8">
        <f t="shared" si="1"/>
        <v>0.423076923076923</v>
      </c>
      <c r="M16" s="7" t="str">
        <f t="shared" si="2"/>
        <v>良好</v>
      </c>
    </row>
    <row r="17" spans="1:13">
      <c r="A17" s="9" t="s">
        <v>242</v>
      </c>
      <c r="B17" s="5" t="s">
        <v>14</v>
      </c>
      <c r="C17" s="5" t="s">
        <v>227</v>
      </c>
      <c r="D17" s="6">
        <v>26</v>
      </c>
      <c r="E17" s="6">
        <v>5.5</v>
      </c>
      <c r="F17" s="6">
        <f>RANK(E17,E:E,0)</f>
        <v>2</v>
      </c>
      <c r="G17" s="7">
        <v>9.07091</v>
      </c>
      <c r="H17" s="7">
        <f>RANK(G17,G:G,0)</f>
        <v>17</v>
      </c>
      <c r="I17" s="7">
        <v>13</v>
      </c>
      <c r="J17" s="7">
        <f t="shared" si="0"/>
        <v>8.1</v>
      </c>
      <c r="K17" s="7">
        <f>RANK(J17,J:J,1)</f>
        <v>6</v>
      </c>
      <c r="L17" s="8">
        <f t="shared" si="1"/>
        <v>0.230769230769231</v>
      </c>
      <c r="M17" s="7" t="str">
        <f t="shared" si="2"/>
        <v>良好</v>
      </c>
    </row>
    <row r="18" spans="1:13">
      <c r="A18" s="9" t="s">
        <v>243</v>
      </c>
      <c r="B18" s="5" t="s">
        <v>14</v>
      </c>
      <c r="C18" s="5" t="s">
        <v>227</v>
      </c>
      <c r="D18" s="6">
        <v>26</v>
      </c>
      <c r="E18" s="6">
        <v>0</v>
      </c>
      <c r="F18" s="6">
        <f>RANK(E18,E:E,0)</f>
        <v>16</v>
      </c>
      <c r="G18" s="7">
        <v>9.21136</v>
      </c>
      <c r="H18" s="7">
        <f>RANK(G18,G:G,0)</f>
        <v>11</v>
      </c>
      <c r="I18" s="7">
        <v>6</v>
      </c>
      <c r="J18" s="7">
        <f t="shared" si="0"/>
        <v>11.75</v>
      </c>
      <c r="K18" s="7">
        <f>RANK(J18,J:J,1)</f>
        <v>13</v>
      </c>
      <c r="L18" s="8">
        <f t="shared" si="1"/>
        <v>0.5</v>
      </c>
      <c r="M18" s="7" t="str">
        <f t="shared" si="2"/>
        <v>良好</v>
      </c>
    </row>
    <row r="19" spans="1:13">
      <c r="A19" s="9" t="s">
        <v>244</v>
      </c>
      <c r="B19" s="5" t="s">
        <v>14</v>
      </c>
      <c r="C19" s="5" t="s">
        <v>227</v>
      </c>
      <c r="D19" s="6">
        <v>26</v>
      </c>
      <c r="E19" s="6">
        <v>1</v>
      </c>
      <c r="F19" s="6">
        <f>RANK(E19,E:E,0)</f>
        <v>8</v>
      </c>
      <c r="G19" s="7">
        <v>9.08409</v>
      </c>
      <c r="H19" s="7">
        <f>RANK(G19,G:G,0)</f>
        <v>16</v>
      </c>
      <c r="I19" s="7">
        <v>12</v>
      </c>
      <c r="J19" s="7">
        <f t="shared" si="0"/>
        <v>10.6</v>
      </c>
      <c r="K19" s="7">
        <f>RANK(J19,J:J,1)</f>
        <v>9</v>
      </c>
      <c r="L19" s="8">
        <f t="shared" si="1"/>
        <v>0.346153846153846</v>
      </c>
      <c r="M19" s="7" t="str">
        <f t="shared" si="2"/>
        <v>良好</v>
      </c>
    </row>
    <row r="20" spans="1:13">
      <c r="A20" s="9" t="s">
        <v>245</v>
      </c>
      <c r="B20" s="5" t="s">
        <v>14</v>
      </c>
      <c r="C20" s="5" t="s">
        <v>227</v>
      </c>
      <c r="D20" s="6">
        <v>26</v>
      </c>
      <c r="E20" s="6">
        <v>1.5</v>
      </c>
      <c r="F20" s="6">
        <f>RANK(E20,E:E,0)</f>
        <v>6</v>
      </c>
      <c r="G20" s="7">
        <v>8.84091</v>
      </c>
      <c r="H20" s="7">
        <f>RANK(G20,G:G,0)</f>
        <v>21</v>
      </c>
      <c r="I20" s="7">
        <v>1</v>
      </c>
      <c r="J20" s="7">
        <f t="shared" si="0"/>
        <v>6.5</v>
      </c>
      <c r="K20" s="7">
        <f>RANK(J20,J:J,1)</f>
        <v>3</v>
      </c>
      <c r="L20" s="8">
        <f t="shared" si="1"/>
        <v>0.115384615384615</v>
      </c>
      <c r="M20" s="7" t="str">
        <f t="shared" si="2"/>
        <v>优秀</v>
      </c>
    </row>
    <row r="21" spans="1:13">
      <c r="A21" s="9" t="s">
        <v>246</v>
      </c>
      <c r="B21" s="5" t="s">
        <v>14</v>
      </c>
      <c r="C21" s="5" t="s">
        <v>227</v>
      </c>
      <c r="D21" s="6">
        <v>26</v>
      </c>
      <c r="E21" s="6">
        <v>1</v>
      </c>
      <c r="F21" s="6">
        <f>RANK(E21,E:E,0)</f>
        <v>8</v>
      </c>
      <c r="G21" s="7">
        <v>8.90818</v>
      </c>
      <c r="H21" s="7">
        <f>RANK(G21,G:G,0)</f>
        <v>20</v>
      </c>
      <c r="I21" s="7">
        <v>8</v>
      </c>
      <c r="J21" s="7">
        <f t="shared" si="0"/>
        <v>9.8</v>
      </c>
      <c r="K21" s="7">
        <f>RANK(J21,J:J,1)</f>
        <v>8</v>
      </c>
      <c r="L21" s="8">
        <f t="shared" si="1"/>
        <v>0.307692307692308</v>
      </c>
      <c r="M21" s="7" t="str">
        <f t="shared" si="2"/>
        <v>良好</v>
      </c>
    </row>
    <row r="22" spans="1:13">
      <c r="A22" s="9" t="s">
        <v>247</v>
      </c>
      <c r="B22" s="5" t="s">
        <v>14</v>
      </c>
      <c r="C22" s="5" t="s">
        <v>227</v>
      </c>
      <c r="D22" s="6">
        <v>26</v>
      </c>
      <c r="E22" s="6">
        <v>1</v>
      </c>
      <c r="F22" s="6">
        <f>RANK(E22,E:E,0)</f>
        <v>8</v>
      </c>
      <c r="G22" s="7">
        <v>8.97792</v>
      </c>
      <c r="H22" s="7">
        <f>RANK(G22,G:G,0)</f>
        <v>19</v>
      </c>
      <c r="I22" s="7">
        <v>21</v>
      </c>
      <c r="J22" s="7">
        <f t="shared" si="0"/>
        <v>14.2</v>
      </c>
      <c r="K22" s="7">
        <f>RANK(J22,J:J,1)</f>
        <v>16</v>
      </c>
      <c r="L22" s="8">
        <f t="shared" si="1"/>
        <v>0.615384615384615</v>
      </c>
      <c r="M22" s="7" t="str">
        <f t="shared" si="2"/>
        <v>合格</v>
      </c>
    </row>
    <row r="23" spans="1:13">
      <c r="A23" s="9" t="s">
        <v>248</v>
      </c>
      <c r="B23" s="5" t="s">
        <v>14</v>
      </c>
      <c r="C23" s="5" t="s">
        <v>227</v>
      </c>
      <c r="D23" s="6">
        <v>26</v>
      </c>
      <c r="E23" s="6">
        <v>0</v>
      </c>
      <c r="F23" s="6">
        <f>RANK(E23,E:E,0)</f>
        <v>16</v>
      </c>
      <c r="G23" s="7">
        <v>9.46753</v>
      </c>
      <c r="H23" s="7">
        <f>RANK(G23,G:G,0)</f>
        <v>6</v>
      </c>
      <c r="I23" s="7">
        <v>18</v>
      </c>
      <c r="J23" s="7">
        <f t="shared" si="0"/>
        <v>15.2</v>
      </c>
      <c r="K23" s="7">
        <f>RANK(J23,J:J,1)</f>
        <v>19</v>
      </c>
      <c r="L23" s="8">
        <f t="shared" si="1"/>
        <v>0.730769230769231</v>
      </c>
      <c r="M23" s="7" t="str">
        <f t="shared" si="2"/>
        <v>合格</v>
      </c>
    </row>
    <row r="24" spans="1:13">
      <c r="A24" s="9" t="s">
        <v>249</v>
      </c>
      <c r="B24" s="5" t="s">
        <v>14</v>
      </c>
      <c r="C24" s="5" t="s">
        <v>227</v>
      </c>
      <c r="D24" s="6">
        <v>26</v>
      </c>
      <c r="E24" s="6">
        <v>6.5</v>
      </c>
      <c r="F24" s="6">
        <f>RANK(E24,E:E,0)</f>
        <v>1</v>
      </c>
      <c r="G24" s="7">
        <v>9.71104</v>
      </c>
      <c r="H24" s="7">
        <f>RANK(G24,G:G,0)</f>
        <v>4</v>
      </c>
      <c r="I24" s="7">
        <v>4</v>
      </c>
      <c r="J24" s="7">
        <f t="shared" si="0"/>
        <v>2.5</v>
      </c>
      <c r="K24" s="7">
        <f>RANK(J24,J:J,1)</f>
        <v>1</v>
      </c>
      <c r="L24" s="8">
        <f t="shared" si="1"/>
        <v>0.0384615384615385</v>
      </c>
      <c r="M24" s="7" t="str">
        <f t="shared" si="2"/>
        <v>优秀</v>
      </c>
    </row>
    <row r="25" spans="1:13">
      <c r="A25" s="9" t="s">
        <v>250</v>
      </c>
      <c r="B25" s="5" t="s">
        <v>14</v>
      </c>
      <c r="C25" s="5" t="s">
        <v>227</v>
      </c>
      <c r="D25" s="6">
        <v>26</v>
      </c>
      <c r="E25" s="6">
        <v>0.5</v>
      </c>
      <c r="F25" s="6">
        <f>RANK(E25,E:E,0)</f>
        <v>12</v>
      </c>
      <c r="G25" s="7">
        <v>9.17013</v>
      </c>
      <c r="H25" s="7">
        <f>RANK(G25,G:G,0)</f>
        <v>12</v>
      </c>
      <c r="I25" s="7">
        <v>15</v>
      </c>
      <c r="J25" s="7">
        <f t="shared" si="0"/>
        <v>13.05</v>
      </c>
      <c r="K25" s="7">
        <f>RANK(J25,J:J,1)</f>
        <v>14</v>
      </c>
      <c r="L25" s="8">
        <f t="shared" si="1"/>
        <v>0.538461538461538</v>
      </c>
      <c r="M25" s="7" t="str">
        <f t="shared" si="2"/>
        <v>合格</v>
      </c>
    </row>
    <row r="26" spans="1:13">
      <c r="A26" s="9" t="s">
        <v>251</v>
      </c>
      <c r="B26" s="5" t="s">
        <v>14</v>
      </c>
      <c r="C26" s="5" t="s">
        <v>227</v>
      </c>
      <c r="D26" s="6">
        <v>26</v>
      </c>
      <c r="E26" s="6">
        <v>3</v>
      </c>
      <c r="F26" s="6">
        <f>RANK(E26,E:E,0)</f>
        <v>4</v>
      </c>
      <c r="G26" s="7">
        <v>9.43409</v>
      </c>
      <c r="H26" s="7">
        <f>RANK(G26,G:G,0)</f>
        <v>8</v>
      </c>
      <c r="I26" s="7">
        <v>14</v>
      </c>
      <c r="J26" s="7">
        <f t="shared" si="0"/>
        <v>8.1</v>
      </c>
      <c r="K26" s="7">
        <f>RANK(J26,J:J,1)</f>
        <v>6</v>
      </c>
      <c r="L26" s="8">
        <f t="shared" si="1"/>
        <v>0.230769230769231</v>
      </c>
      <c r="M26" s="7" t="str">
        <f t="shared" si="2"/>
        <v>良好</v>
      </c>
    </row>
    <row r="27" spans="1:13">
      <c r="A27" s="9" t="s">
        <v>252</v>
      </c>
      <c r="B27" s="5" t="s">
        <v>14</v>
      </c>
      <c r="C27" s="5" t="s">
        <v>227</v>
      </c>
      <c r="D27" s="6">
        <v>26</v>
      </c>
      <c r="E27" s="6">
        <v>0.5</v>
      </c>
      <c r="F27" s="6">
        <f>RANK(E27,E:E,0)</f>
        <v>12</v>
      </c>
      <c r="G27" s="7">
        <v>9.13818</v>
      </c>
      <c r="H27" s="7">
        <f>RANK(G27,G:G,0)</f>
        <v>13</v>
      </c>
      <c r="I27" s="7">
        <v>10</v>
      </c>
      <c r="J27" s="7">
        <f t="shared" si="0"/>
        <v>11.45</v>
      </c>
      <c r="K27" s="7">
        <f>RANK(J27,J:J,1)</f>
        <v>12</v>
      </c>
      <c r="L27" s="8">
        <f t="shared" si="1"/>
        <v>0.461538461538462</v>
      </c>
      <c r="M27" s="7" t="str">
        <f t="shared" si="2"/>
        <v>良好</v>
      </c>
    </row>
  </sheetData>
  <autoFilter ref="A1:M27">
    <sortState ref="A1:M27">
      <sortCondition ref="C1:C1645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66</vt:i4>
      </vt:variant>
    </vt:vector>
  </HeadingPairs>
  <TitlesOfParts>
    <vt:vector size="66" baseType="lpstr">
      <vt:lpstr>工科试验班（材料、化工与高分子）2201</vt:lpstr>
      <vt:lpstr>工科试验班（材料、化工与高分子）2202</vt:lpstr>
      <vt:lpstr>工科试验班（材料、化工与高分子）2203</vt:lpstr>
      <vt:lpstr>工科试验班（材料、化工与高分子）2204</vt:lpstr>
      <vt:lpstr>工科试验班（材料、化工与高分子）2205</vt:lpstr>
      <vt:lpstr>工科试验班（材料、化工与高分子）2206</vt:lpstr>
      <vt:lpstr>工科试验班（材料、化工与高分子）2207</vt:lpstr>
      <vt:lpstr>工科试验班（材料、化工与高分子）2208</vt:lpstr>
      <vt:lpstr>工科试验班（材料、化工与高分子）2209</vt:lpstr>
      <vt:lpstr>工科试验班（材料、化工与高分子）2210</vt:lpstr>
      <vt:lpstr>工科试验班（材料、化工与高分子）2211</vt:lpstr>
      <vt:lpstr>工科试验班（材料、化工与高分子）2212</vt:lpstr>
      <vt:lpstr>工科试验班（材料、化工与高分子）2213</vt:lpstr>
      <vt:lpstr>工科试验班（信息）2201</vt:lpstr>
      <vt:lpstr>工科试验班（信息）2202</vt:lpstr>
      <vt:lpstr>工科试验班（信息）2203</vt:lpstr>
      <vt:lpstr>工科试验班（信息）2204</vt:lpstr>
      <vt:lpstr>工科试验班（信息）2205</vt:lpstr>
      <vt:lpstr>工科试验班（信息）2206</vt:lpstr>
      <vt:lpstr>工科试验班（信息）2207</vt:lpstr>
      <vt:lpstr>工科试验班（信息）2208</vt:lpstr>
      <vt:lpstr>工科试验班（信息）2209</vt:lpstr>
      <vt:lpstr>工科试验班（信息）2210</vt:lpstr>
      <vt:lpstr>工科试验班（信息）2211</vt:lpstr>
      <vt:lpstr>工科试验班（信息）2212</vt:lpstr>
      <vt:lpstr>工科试验班（信息）2213</vt:lpstr>
      <vt:lpstr>工科试验班（信息）2214</vt:lpstr>
      <vt:lpstr>工科试验班（信息）2215</vt:lpstr>
      <vt:lpstr>工科试验班（信息）2216</vt:lpstr>
      <vt:lpstr>工科试验班（信息）2217</vt:lpstr>
      <vt:lpstr>工科试验班（信息）2218</vt:lpstr>
      <vt:lpstr>工科试验班（信息）2219</vt:lpstr>
      <vt:lpstr>工科试验班（信息）2220</vt:lpstr>
      <vt:lpstr>工科试验班（信息）2221</vt:lpstr>
      <vt:lpstr>工科试验班（信息）2222</vt:lpstr>
      <vt:lpstr>工科试验班（信息）2223</vt:lpstr>
      <vt:lpstr>工科试验班（信息）2224</vt:lpstr>
      <vt:lpstr>工科试验班（信息）2225</vt:lpstr>
      <vt:lpstr>工科试验班（信息）2226</vt:lpstr>
      <vt:lpstr>工科试验班（信息）2227</vt:lpstr>
      <vt:lpstr>工科试验班（信息）2228</vt:lpstr>
      <vt:lpstr>工科试验班（信息）2229</vt:lpstr>
      <vt:lpstr>工科试验班（信息）2230</vt:lpstr>
      <vt:lpstr>工科试验班（信息）2231</vt:lpstr>
      <vt:lpstr>工科试验班（信息）2232</vt:lpstr>
      <vt:lpstr>工科试验班（信息）2233</vt:lpstr>
      <vt:lpstr>工科试验班（信息）2234</vt:lpstr>
      <vt:lpstr>艺术与科技2201</vt:lpstr>
      <vt:lpstr>应用生物科学（农学）2205</vt:lpstr>
      <vt:lpstr>应用生物科学（农学）2206</vt:lpstr>
      <vt:lpstr>应用生物科学（农学）2207</vt:lpstr>
      <vt:lpstr>应用生物科学（农学）2208</vt:lpstr>
      <vt:lpstr>应用生物科学（农学）2209</vt:lpstr>
      <vt:lpstr>应用生物科学（农学）2210</vt:lpstr>
      <vt:lpstr>应用生物科学（农学）2211</vt:lpstr>
      <vt:lpstr>应用生物科学（农学）2212</vt:lpstr>
      <vt:lpstr>应用生物科学（农学）2213</vt:lpstr>
      <vt:lpstr>应用生物科学（农学）2214</vt:lpstr>
      <vt:lpstr>应用生物科学（农学）2215</vt:lpstr>
      <vt:lpstr>应用生物科学（农学）2216</vt:lpstr>
      <vt:lpstr>应用生物科学（农学）2217</vt:lpstr>
      <vt:lpstr>应用生物科学（生工食品）2201</vt:lpstr>
      <vt:lpstr>应用生物科学（生工食品）2202</vt:lpstr>
      <vt:lpstr>应用生物科学（生工食品）2203</vt:lpstr>
      <vt:lpstr>应用生物科学（生工食品）2204</vt:lpstr>
      <vt:lpstr>中国画2201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斯威特·铁</cp:lastModifiedBy>
  <dcterms:created xsi:type="dcterms:W3CDTF">2023-09-12T23:18:00Z</dcterms:created>
  <dcterms:modified xsi:type="dcterms:W3CDTF">2023-10-11T22:37:06Z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D0BBB1CE293E7572B5CAFA64675D79EB_42</vt:lpwstr>
  </property>
  <property fmtid="{D5CDD505-2E9C-101B-9397-08002B2CF9AE}" pid="3" name="KSOProductBuildVer">
    <vt:lpwstr>2052-5.5.1.7991</vt:lpwstr>
  </property>
</Properties>
</file>